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0"/>
  </bookViews>
  <sheets>
    <sheet name="Ranglijst" sheetId="1" r:id="rId1"/>
  </sheets>
  <definedNames>
    <definedName name="_xlnm._FilterDatabase" localSheetId="0" hidden="1">'Ranglijst'!$A$4:$FP$30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D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C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E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G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F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H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J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I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K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M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L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N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P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O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Q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sharedStrings.xml><?xml version="1.0" encoding="utf-8"?>
<sst xmlns="http://schemas.openxmlformats.org/spreadsheetml/2006/main" count="226" uniqueCount="86">
  <si>
    <t xml:space="preserve"> </t>
  </si>
  <si>
    <t>totaal excl bonus</t>
  </si>
  <si>
    <t>totaal 5 beste wedtrijden</t>
  </si>
  <si>
    <t>bonus punten</t>
  </si>
  <si>
    <t>totaal ranglijst</t>
  </si>
  <si>
    <t>zeilnr.</t>
  </si>
  <si>
    <t>naam</t>
  </si>
  <si>
    <t>Aantal</t>
  </si>
  <si>
    <t>vloot</t>
  </si>
  <si>
    <t>regio</t>
  </si>
  <si>
    <t>Status</t>
  </si>
  <si>
    <t>Rookie</t>
  </si>
  <si>
    <t>Totaal</t>
  </si>
  <si>
    <t>Friesland</t>
  </si>
  <si>
    <t>Rotterdam</t>
  </si>
  <si>
    <t>Spiegelplas</t>
  </si>
  <si>
    <t>Zuid</t>
  </si>
  <si>
    <t>Zuidlaardermeer</t>
  </si>
  <si>
    <t>Master</t>
  </si>
  <si>
    <t>Senior</t>
  </si>
  <si>
    <t>ptn</t>
  </si>
  <si>
    <t>*</t>
  </si>
  <si>
    <t>NED 8</t>
  </si>
  <si>
    <t>Thies Bosch</t>
  </si>
  <si>
    <t/>
  </si>
  <si>
    <t>NED 693</t>
  </si>
  <si>
    <t>Luuk Kuijper</t>
  </si>
  <si>
    <t>NED 644</t>
  </si>
  <si>
    <t>Bart de Zee</t>
  </si>
  <si>
    <t>NED 17</t>
  </si>
  <si>
    <t>Ton Op de Weegh</t>
  </si>
  <si>
    <t>NED 694</t>
  </si>
  <si>
    <t>Fedde Sonnema</t>
  </si>
  <si>
    <t>Duitsland</t>
  </si>
  <si>
    <t>NED 22</t>
  </si>
  <si>
    <t>Maurice Schonk</t>
  </si>
  <si>
    <t>NED 636</t>
  </si>
  <si>
    <t>Rob Wapenaar</t>
  </si>
  <si>
    <t>NED 678</t>
  </si>
  <si>
    <t>Ed van der Steene</t>
  </si>
  <si>
    <t>NED 101</t>
  </si>
  <si>
    <t>Siep Schukken</t>
  </si>
  <si>
    <t>NED 631</t>
  </si>
  <si>
    <t>Sybrand Vochteloo</t>
  </si>
  <si>
    <t>NED 680</t>
  </si>
  <si>
    <t>Arno Start</t>
  </si>
  <si>
    <t>NED 627</t>
  </si>
  <si>
    <t>Fred Schaaf</t>
  </si>
  <si>
    <t>NED 16</t>
  </si>
  <si>
    <t>Joep ten Brink</t>
  </si>
  <si>
    <t>NED 516</t>
  </si>
  <si>
    <t>Michiel Eijsink</t>
  </si>
  <si>
    <t>NED 544</t>
  </si>
  <si>
    <t>Titus Brandsma</t>
  </si>
  <si>
    <t>GER 1545</t>
  </si>
  <si>
    <t>Jeen Nijdam</t>
  </si>
  <si>
    <t>GER 63</t>
  </si>
  <si>
    <t>NED 521</t>
  </si>
  <si>
    <t>Wim Bijlsma</t>
  </si>
  <si>
    <t>NED 523</t>
  </si>
  <si>
    <t>Robert Numan</t>
  </si>
  <si>
    <t>NED 568</t>
  </si>
  <si>
    <t>Henk Schipperheijn</t>
  </si>
  <si>
    <t>NED 692</t>
  </si>
  <si>
    <t>Harm van den Broek</t>
  </si>
  <si>
    <t>NED 580</t>
  </si>
  <si>
    <t>Onno Klazinga</t>
  </si>
  <si>
    <t>NED 505</t>
  </si>
  <si>
    <t>Niek van Vuure</t>
  </si>
  <si>
    <t>NED 624</t>
  </si>
  <si>
    <t>Anton Snel</t>
  </si>
  <si>
    <t>NED 6</t>
  </si>
  <si>
    <t>Kralingen</t>
  </si>
  <si>
    <t>Zuidlaren</t>
  </si>
  <si>
    <t>Ertveldplas</t>
  </si>
  <si>
    <t>Udo Hagemann</t>
  </si>
  <si>
    <t>Harm Messchendorp</t>
  </si>
  <si>
    <t>Boterletter</t>
  </si>
  <si>
    <t>Opening Sprintwedstrijden</t>
  </si>
  <si>
    <t>Spiegel</t>
  </si>
  <si>
    <t>Winterwedstrijd Ertveldplas</t>
  </si>
  <si>
    <t>Oliebollenrace</t>
  </si>
  <si>
    <t>WINTERCUP</t>
  </si>
  <si>
    <t>Geert Wieringa</t>
  </si>
  <si>
    <t>NED 437</t>
  </si>
  <si>
    <t>*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</si>
</sst>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49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Calibri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24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9C0006"/>
      <name val="Calibri"/>
      <family val="2"/>
    </font>
    <font>
      <sz val="10"/>
      <color theme="0"/>
      <name val="Arial"/>
      <family val="2"/>
    </font>
    <font>
      <b/>
      <sz val="24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45" fillId="26" borderId="11" xfId="39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5" fillId="26" borderId="0" xfId="39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1" fontId="6" fillId="0" borderId="16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18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6" fillId="0" borderId="18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6" borderId="0" xfId="0" applyFont="1" applyFill="1" applyBorder="1" applyAlignment="1">
      <alignment/>
    </xf>
    <xf numFmtId="1" fontId="6" fillId="6" borderId="13" xfId="0" applyNumberFormat="1" applyFont="1" applyFill="1" applyBorder="1" applyAlignment="1">
      <alignment/>
    </xf>
    <xf numFmtId="0" fontId="6" fillId="6" borderId="13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2" fontId="6" fillId="6" borderId="19" xfId="0" applyNumberFormat="1" applyFont="1" applyFill="1" applyBorder="1" applyAlignment="1">
      <alignment vertical="center" wrapText="1"/>
    </xf>
    <xf numFmtId="2" fontId="6" fillId="6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6" borderId="0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6" fillId="0" borderId="17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16" fontId="6" fillId="0" borderId="22" xfId="0" applyNumberFormat="1" applyFont="1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16" fontId="6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1" fontId="6" fillId="0" borderId="22" xfId="0" applyNumberFormat="1" applyFont="1" applyBorder="1" applyAlignment="1">
      <alignment horizontal="center" vertical="center" textRotation="90" wrapText="1"/>
    </xf>
    <xf numFmtId="1" fontId="6" fillId="0" borderId="18" xfId="0" applyNumberFormat="1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45" fillId="26" borderId="23" xfId="39" applyFont="1" applyBorder="1" applyAlignment="1">
      <alignment horizontal="center" vertical="center" textRotation="90"/>
    </xf>
    <xf numFmtId="0" fontId="45" fillId="26" borderId="13" xfId="39" applyFont="1" applyBorder="1" applyAlignment="1">
      <alignment horizontal="center" vertical="center" textRotation="90"/>
    </xf>
    <xf numFmtId="0" fontId="47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6" borderId="1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16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16" fontId="6" fillId="6" borderId="18" xfId="0" applyNumberFormat="1" applyFont="1" applyFill="1" applyBorder="1" applyAlignment="1">
      <alignment horizontal="center"/>
    </xf>
    <xf numFmtId="16" fontId="6" fillId="6" borderId="0" xfId="0" applyNumberFormat="1" applyFont="1" applyFill="1" applyBorder="1" applyAlignment="1">
      <alignment horizontal="center"/>
    </xf>
    <xf numFmtId="16" fontId="6" fillId="6" borderId="13" xfId="0" applyNumberFormat="1" applyFont="1" applyFill="1" applyBorder="1" applyAlignment="1">
      <alignment horizontal="center"/>
    </xf>
    <xf numFmtId="16" fontId="6" fillId="33" borderId="13" xfId="0" applyNumberFormat="1" applyFont="1" applyFill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51"/>
  <sheetViews>
    <sheetView tabSelected="1" zoomScale="150" zoomScaleNormal="150" zoomScalePageLayoutView="0" workbookViewId="0" topLeftCell="A1">
      <pane xSplit="9" ySplit="4" topLeftCell="J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H1" sqref="H1:H65536"/>
    </sheetView>
  </sheetViews>
  <sheetFormatPr defaultColWidth="6.83203125" defaultRowHeight="11.25"/>
  <cols>
    <col min="1" max="1" width="15.66015625" style="20" customWidth="1"/>
    <col min="2" max="2" width="17.5" style="88" customWidth="1"/>
    <col min="3" max="3" width="24.5" style="29" customWidth="1"/>
    <col min="4" max="4" width="5.66015625" style="40" customWidth="1"/>
    <col min="5" max="5" width="16.5" style="29" customWidth="1"/>
    <col min="6" max="6" width="6.66015625" style="21" customWidth="1"/>
    <col min="7" max="7" width="9.5" style="52" customWidth="1"/>
    <col min="8" max="8" width="7.16015625" style="10" hidden="1" customWidth="1"/>
    <col min="9" max="9" width="12" style="37" bestFit="1" customWidth="1"/>
    <col min="10" max="10" width="12.5" style="78" customWidth="1"/>
    <col min="11" max="11" width="3" style="30" hidden="1" customWidth="1"/>
    <col min="12" max="12" width="8.16015625" style="32" customWidth="1"/>
    <col min="13" max="13" width="13.66015625" style="44" customWidth="1"/>
    <col min="14" max="14" width="3" style="11" customWidth="1"/>
    <col min="15" max="15" width="8.16015625" style="24" customWidth="1"/>
    <col min="16" max="16" width="11.5" style="78" customWidth="1"/>
    <col min="17" max="17" width="3" style="30" hidden="1" customWidth="1"/>
    <col min="18" max="18" width="10" style="32" customWidth="1"/>
    <col min="19" max="19" width="13.66015625" style="24" customWidth="1"/>
    <col min="20" max="20" width="3" style="11" hidden="1" customWidth="1"/>
    <col min="21" max="21" width="10" style="24" customWidth="1"/>
    <col min="22" max="22" width="11.5" style="33" hidden="1" customWidth="1"/>
    <col min="23" max="23" width="3" style="30" hidden="1" customWidth="1"/>
    <col min="24" max="24" width="10" style="32" hidden="1" customWidth="1"/>
    <col min="25" max="25" width="13.66015625" style="24" hidden="1" customWidth="1"/>
    <col min="26" max="26" width="3" style="11" hidden="1" customWidth="1"/>
    <col min="27" max="27" width="10" style="24" hidden="1" customWidth="1"/>
    <col min="28" max="28" width="11.5" style="33" hidden="1" customWidth="1"/>
    <col min="29" max="29" width="3" style="30" hidden="1" customWidth="1"/>
    <col min="30" max="30" width="10" style="32" hidden="1" customWidth="1"/>
    <col min="31" max="31" width="12.66015625" style="24" hidden="1" customWidth="1"/>
    <col min="32" max="32" width="0.1640625" style="11" hidden="1" customWidth="1"/>
    <col min="33" max="33" width="10" style="24" hidden="1" customWidth="1"/>
    <col min="34" max="34" width="11.5" style="33" hidden="1" customWidth="1"/>
    <col min="35" max="35" width="3" style="30" hidden="1" customWidth="1"/>
    <col min="36" max="36" width="10" style="32" hidden="1" customWidth="1"/>
    <col min="37" max="37" width="13.66015625" style="24" hidden="1" customWidth="1"/>
    <col min="38" max="38" width="3" style="11" hidden="1" customWidth="1"/>
    <col min="39" max="39" width="10" style="24" hidden="1" customWidth="1"/>
    <col min="40" max="40" width="11.5" style="33" hidden="1" customWidth="1"/>
    <col min="41" max="41" width="3" style="30" hidden="1" customWidth="1"/>
    <col min="42" max="42" width="10" style="32" hidden="1" customWidth="1"/>
    <col min="43" max="43" width="10.66015625" style="24" hidden="1" customWidth="1"/>
    <col min="44" max="44" width="3" style="11" hidden="1" customWidth="1"/>
    <col min="45" max="45" width="10" style="24" hidden="1" customWidth="1"/>
    <col min="46" max="46" width="11.5" style="33" hidden="1" customWidth="1"/>
    <col min="47" max="47" width="3" style="30" hidden="1" customWidth="1"/>
    <col min="48" max="48" width="10" style="32" hidden="1" customWidth="1"/>
    <col min="49" max="49" width="10.66015625" style="24" hidden="1" customWidth="1"/>
    <col min="50" max="50" width="3" style="11" hidden="1" customWidth="1"/>
    <col min="51" max="51" width="10" style="24" hidden="1" customWidth="1"/>
    <col min="52" max="52" width="11.5" style="33" hidden="1" customWidth="1"/>
    <col min="53" max="53" width="3" style="30" hidden="1" customWidth="1"/>
    <col min="54" max="54" width="10" style="32" hidden="1" customWidth="1"/>
    <col min="55" max="55" width="10.66015625" style="24" hidden="1" customWidth="1"/>
    <col min="56" max="56" width="3" style="11" hidden="1" customWidth="1"/>
    <col min="57" max="57" width="10" style="24" hidden="1" customWidth="1"/>
    <col min="58" max="58" width="11.5" style="33" hidden="1" customWidth="1"/>
    <col min="59" max="59" width="3" style="30" hidden="1" customWidth="1"/>
    <col min="60" max="60" width="10" style="32" hidden="1" customWidth="1"/>
    <col min="61" max="61" width="10.66015625" style="24" hidden="1" customWidth="1"/>
    <col min="62" max="62" width="3" style="11" hidden="1" customWidth="1"/>
    <col min="63" max="63" width="10" style="24" hidden="1" customWidth="1"/>
    <col min="64" max="64" width="11.5" style="33" hidden="1" customWidth="1"/>
    <col min="65" max="65" width="3" style="30" hidden="1" customWidth="1"/>
    <col min="66" max="66" width="10" style="32" hidden="1" customWidth="1"/>
    <col min="67" max="67" width="10.66015625" style="24" hidden="1" customWidth="1"/>
    <col min="68" max="68" width="3" style="11" hidden="1" customWidth="1"/>
    <col min="69" max="69" width="9.66015625" style="24" hidden="1" customWidth="1"/>
    <col min="70" max="70" width="14" style="27" customWidth="1"/>
    <col min="71" max="71" width="10.5" style="12" customWidth="1"/>
    <col min="72" max="72" width="6" style="12" hidden="1" customWidth="1"/>
    <col min="73" max="73" width="8.5" style="9" customWidth="1"/>
    <col min="74" max="74" width="9" style="28" customWidth="1"/>
    <col min="75" max="16384" width="6.66015625" style="1" customWidth="1"/>
  </cols>
  <sheetData>
    <row r="1" spans="1:74" s="5" customFormat="1" ht="42" customHeight="1" thickBot="1">
      <c r="A1" s="94">
        <v>2023</v>
      </c>
      <c r="B1" s="93">
        <v>-2024</v>
      </c>
      <c r="C1" s="93" t="s">
        <v>82</v>
      </c>
      <c r="D1" s="68"/>
      <c r="E1" s="66"/>
      <c r="F1" s="74" t="s">
        <v>0</v>
      </c>
      <c r="G1" s="70" t="s">
        <v>0</v>
      </c>
      <c r="H1" s="72" t="s">
        <v>0</v>
      </c>
      <c r="I1" s="68" t="s">
        <v>0</v>
      </c>
      <c r="J1" s="45" t="s">
        <v>81</v>
      </c>
      <c r="K1" s="47">
        <v>1</v>
      </c>
      <c r="L1" s="34">
        <v>1</v>
      </c>
      <c r="M1" s="58" t="s">
        <v>77</v>
      </c>
      <c r="N1" s="7">
        <v>2</v>
      </c>
      <c r="O1" s="81">
        <v>2</v>
      </c>
      <c r="P1" s="45" t="s">
        <v>78</v>
      </c>
      <c r="Q1" s="47">
        <v>2</v>
      </c>
      <c r="R1" s="34">
        <v>3</v>
      </c>
      <c r="S1" s="58" t="s">
        <v>80</v>
      </c>
      <c r="T1" s="7">
        <v>2</v>
      </c>
      <c r="U1" s="35">
        <v>4</v>
      </c>
      <c r="V1" s="45" t="s">
        <v>0</v>
      </c>
      <c r="W1" s="47">
        <v>2</v>
      </c>
      <c r="X1" s="34">
        <v>5</v>
      </c>
      <c r="Y1" s="58" t="s">
        <v>0</v>
      </c>
      <c r="Z1" s="7">
        <v>2</v>
      </c>
      <c r="AA1" s="35">
        <v>6</v>
      </c>
      <c r="AB1" s="45" t="s">
        <v>0</v>
      </c>
      <c r="AC1" s="47">
        <v>2</v>
      </c>
      <c r="AD1" s="34">
        <v>7</v>
      </c>
      <c r="AE1" s="58" t="s">
        <v>0</v>
      </c>
      <c r="AF1" s="7">
        <v>2</v>
      </c>
      <c r="AG1" s="35">
        <v>8</v>
      </c>
      <c r="AH1" s="45" t="s">
        <v>0</v>
      </c>
      <c r="AI1" s="47">
        <v>2</v>
      </c>
      <c r="AJ1" s="34">
        <v>9</v>
      </c>
      <c r="AK1" s="58" t="s">
        <v>0</v>
      </c>
      <c r="AL1" s="7">
        <v>2</v>
      </c>
      <c r="AM1" s="35">
        <v>10</v>
      </c>
      <c r="AN1" s="45" t="s">
        <v>0</v>
      </c>
      <c r="AO1" s="47">
        <v>2</v>
      </c>
      <c r="AP1" s="34">
        <v>11</v>
      </c>
      <c r="AQ1" s="58" t="s">
        <v>0</v>
      </c>
      <c r="AR1" s="7">
        <v>2</v>
      </c>
      <c r="AS1" s="35">
        <v>12</v>
      </c>
      <c r="AT1" s="45" t="s">
        <v>0</v>
      </c>
      <c r="AU1" s="47">
        <v>2</v>
      </c>
      <c r="AV1" s="34">
        <v>13</v>
      </c>
      <c r="AW1" s="58" t="s">
        <v>0</v>
      </c>
      <c r="AX1" s="7">
        <v>2</v>
      </c>
      <c r="AY1" s="35">
        <v>14</v>
      </c>
      <c r="AZ1" s="45" t="s">
        <v>0</v>
      </c>
      <c r="BA1" s="47">
        <v>2</v>
      </c>
      <c r="BB1" s="34">
        <v>15</v>
      </c>
      <c r="BC1" s="58" t="s">
        <v>0</v>
      </c>
      <c r="BD1" s="7">
        <v>2</v>
      </c>
      <c r="BE1" s="35">
        <v>16</v>
      </c>
      <c r="BF1" s="45" t="s">
        <v>0</v>
      </c>
      <c r="BG1" s="47">
        <v>2</v>
      </c>
      <c r="BH1" s="34">
        <v>17</v>
      </c>
      <c r="BI1" s="58" t="s">
        <v>0</v>
      </c>
      <c r="BJ1" s="7">
        <v>2</v>
      </c>
      <c r="BK1" s="35">
        <v>18</v>
      </c>
      <c r="BL1" s="45" t="s">
        <v>0</v>
      </c>
      <c r="BM1" s="47">
        <v>2</v>
      </c>
      <c r="BN1" s="34">
        <v>19</v>
      </c>
      <c r="BO1" s="58" t="s">
        <v>0</v>
      </c>
      <c r="BP1" s="7">
        <v>2</v>
      </c>
      <c r="BQ1" s="35">
        <v>20</v>
      </c>
      <c r="BR1" s="64" t="s">
        <v>1</v>
      </c>
      <c r="BS1" s="56" t="s">
        <v>2</v>
      </c>
      <c r="BT1" s="6"/>
      <c r="BU1" s="56" t="s">
        <v>3</v>
      </c>
      <c r="BV1" s="62" t="s">
        <v>4</v>
      </c>
    </row>
    <row r="2" spans="1:74" s="2" customFormat="1" ht="30.75" customHeight="1" thickBot="1">
      <c r="A2" s="76" t="s">
        <v>0</v>
      </c>
      <c r="B2" s="92" t="s">
        <v>5</v>
      </c>
      <c r="C2" s="66" t="s">
        <v>6</v>
      </c>
      <c r="D2" s="68" t="s">
        <v>7</v>
      </c>
      <c r="E2" s="66" t="s">
        <v>8</v>
      </c>
      <c r="F2" s="74" t="s">
        <v>9</v>
      </c>
      <c r="G2" s="70" t="s">
        <v>10</v>
      </c>
      <c r="H2" s="62" t="s">
        <v>11</v>
      </c>
      <c r="I2" s="68" t="s">
        <v>12</v>
      </c>
      <c r="J2" s="98" t="s">
        <v>73</v>
      </c>
      <c r="K2" s="99"/>
      <c r="L2" s="100"/>
      <c r="M2" s="95" t="s">
        <v>72</v>
      </c>
      <c r="N2" s="96"/>
      <c r="O2" s="97"/>
      <c r="P2" s="98" t="s">
        <v>79</v>
      </c>
      <c r="Q2" s="99"/>
      <c r="R2" s="100"/>
      <c r="S2" s="95" t="s">
        <v>74</v>
      </c>
      <c r="T2" s="96"/>
      <c r="U2" s="97"/>
      <c r="V2" s="98">
        <v>0</v>
      </c>
      <c r="W2" s="99"/>
      <c r="X2" s="100"/>
      <c r="Y2" s="95">
        <v>0</v>
      </c>
      <c r="Z2" s="96"/>
      <c r="AA2" s="97"/>
      <c r="AB2" s="98">
        <v>0</v>
      </c>
      <c r="AC2" s="99"/>
      <c r="AD2" s="100"/>
      <c r="AE2" s="95">
        <v>0</v>
      </c>
      <c r="AF2" s="96"/>
      <c r="AG2" s="97"/>
      <c r="AH2" s="98">
        <v>0</v>
      </c>
      <c r="AI2" s="99"/>
      <c r="AJ2" s="100"/>
      <c r="AK2" s="95">
        <v>0</v>
      </c>
      <c r="AL2" s="96"/>
      <c r="AM2" s="97"/>
      <c r="AN2" s="98">
        <v>0</v>
      </c>
      <c r="AO2" s="99"/>
      <c r="AP2" s="100"/>
      <c r="AQ2" s="95">
        <v>0</v>
      </c>
      <c r="AR2" s="96"/>
      <c r="AS2" s="97"/>
      <c r="AT2" s="98">
        <v>0</v>
      </c>
      <c r="AU2" s="99"/>
      <c r="AV2" s="100"/>
      <c r="AW2" s="95">
        <v>0</v>
      </c>
      <c r="AX2" s="96"/>
      <c r="AY2" s="97"/>
      <c r="AZ2" s="98">
        <v>0</v>
      </c>
      <c r="BA2" s="99"/>
      <c r="BB2" s="100"/>
      <c r="BC2" s="95">
        <v>0</v>
      </c>
      <c r="BD2" s="96"/>
      <c r="BE2" s="97"/>
      <c r="BF2" s="98">
        <v>0</v>
      </c>
      <c r="BG2" s="99"/>
      <c r="BH2" s="100"/>
      <c r="BI2" s="95">
        <v>0</v>
      </c>
      <c r="BJ2" s="96"/>
      <c r="BK2" s="97"/>
      <c r="BL2" s="98">
        <v>0</v>
      </c>
      <c r="BM2" s="99"/>
      <c r="BN2" s="100"/>
      <c r="BO2" s="95">
        <v>0</v>
      </c>
      <c r="BP2" s="96"/>
      <c r="BQ2" s="97"/>
      <c r="BR2" s="65"/>
      <c r="BS2" s="57"/>
      <c r="BT2" s="8"/>
      <c r="BU2" s="57"/>
      <c r="BV2" s="63"/>
    </row>
    <row r="3" spans="1:74" s="3" customFormat="1" ht="13.5" customHeight="1">
      <c r="A3" s="55"/>
      <c r="B3" s="88"/>
      <c r="C3" s="67"/>
      <c r="D3" s="69"/>
      <c r="E3" s="67"/>
      <c r="F3" s="75"/>
      <c r="G3" s="71"/>
      <c r="H3" s="73"/>
      <c r="I3" s="69"/>
      <c r="J3" s="84">
        <v>45253</v>
      </c>
      <c r="K3" s="85"/>
      <c r="L3" s="86" t="s">
        <v>20</v>
      </c>
      <c r="M3" s="59">
        <v>45262</v>
      </c>
      <c r="N3" s="60"/>
      <c r="O3" s="82" t="s">
        <v>20</v>
      </c>
      <c r="P3" s="84">
        <v>45332</v>
      </c>
      <c r="Q3" s="85"/>
      <c r="R3" s="86" t="s">
        <v>20</v>
      </c>
      <c r="S3" s="59">
        <v>45339</v>
      </c>
      <c r="T3" s="60"/>
      <c r="U3" s="61" t="s">
        <v>20</v>
      </c>
      <c r="V3" s="84" t="s">
        <v>24</v>
      </c>
      <c r="W3" s="85"/>
      <c r="X3" s="87" t="s">
        <v>20</v>
      </c>
      <c r="Y3" s="59" t="s">
        <v>24</v>
      </c>
      <c r="Z3" s="60"/>
      <c r="AA3" s="61" t="s">
        <v>20</v>
      </c>
      <c r="AB3" s="84" t="s">
        <v>24</v>
      </c>
      <c r="AC3" s="85"/>
      <c r="AD3" s="87" t="s">
        <v>20</v>
      </c>
      <c r="AE3" s="59" t="s">
        <v>24</v>
      </c>
      <c r="AF3" s="60"/>
      <c r="AG3" s="61" t="s">
        <v>20</v>
      </c>
      <c r="AH3" s="84" t="s">
        <v>24</v>
      </c>
      <c r="AI3" s="85"/>
      <c r="AJ3" s="87" t="s">
        <v>20</v>
      </c>
      <c r="AK3" s="59" t="s">
        <v>24</v>
      </c>
      <c r="AL3" s="60"/>
      <c r="AM3" s="61" t="s">
        <v>20</v>
      </c>
      <c r="AN3" s="84" t="s">
        <v>24</v>
      </c>
      <c r="AO3" s="85"/>
      <c r="AP3" s="87"/>
      <c r="AQ3" s="59" t="s">
        <v>24</v>
      </c>
      <c r="AR3" s="60"/>
      <c r="AS3" s="61"/>
      <c r="AT3" s="84" t="s">
        <v>24</v>
      </c>
      <c r="AU3" s="85"/>
      <c r="AV3" s="86"/>
      <c r="AW3" s="59" t="s">
        <v>24</v>
      </c>
      <c r="AX3" s="60"/>
      <c r="AY3" s="61"/>
      <c r="AZ3" s="84" t="s">
        <v>24</v>
      </c>
      <c r="BA3" s="85"/>
      <c r="BB3" s="86"/>
      <c r="BC3" s="59" t="s">
        <v>24</v>
      </c>
      <c r="BD3" s="60"/>
      <c r="BE3" s="61"/>
      <c r="BF3" s="84" t="s">
        <v>24</v>
      </c>
      <c r="BG3" s="85"/>
      <c r="BH3" s="86"/>
      <c r="BI3" s="59" t="s">
        <v>24</v>
      </c>
      <c r="BJ3" s="60"/>
      <c r="BK3" s="61"/>
      <c r="BL3" s="84" t="s">
        <v>24</v>
      </c>
      <c r="BM3" s="85"/>
      <c r="BN3" s="86"/>
      <c r="BO3" s="59" t="s">
        <v>24</v>
      </c>
      <c r="BP3" s="60"/>
      <c r="BQ3" s="61"/>
      <c r="BR3" s="65"/>
      <c r="BS3" s="57"/>
      <c r="BT3" s="12" t="s">
        <v>21</v>
      </c>
      <c r="BU3" s="57"/>
      <c r="BV3" s="63"/>
    </row>
    <row r="4" spans="1:74" s="4" customFormat="1" ht="13.5" thickBot="1">
      <c r="A4" s="80">
        <v>0</v>
      </c>
      <c r="B4" s="89"/>
      <c r="C4" s="13"/>
      <c r="D4" s="77"/>
      <c r="E4" s="13"/>
      <c r="F4" s="15"/>
      <c r="G4" s="51" t="s">
        <v>0</v>
      </c>
      <c r="H4" s="16"/>
      <c r="I4" s="38"/>
      <c r="J4" s="39">
        <v>5</v>
      </c>
      <c r="K4" s="42"/>
      <c r="L4" s="48">
        <v>1</v>
      </c>
      <c r="M4" s="46">
        <v>8</v>
      </c>
      <c r="N4" s="41"/>
      <c r="O4" s="83">
        <v>1</v>
      </c>
      <c r="P4" s="39">
        <v>15</v>
      </c>
      <c r="Q4" s="42"/>
      <c r="R4" s="48">
        <v>1</v>
      </c>
      <c r="S4" s="46"/>
      <c r="T4" s="41"/>
      <c r="U4" s="49">
        <v>1</v>
      </c>
      <c r="V4" s="39"/>
      <c r="W4" s="42"/>
      <c r="X4" s="48">
        <v>1</v>
      </c>
      <c r="Y4" s="46"/>
      <c r="Z4" s="41"/>
      <c r="AA4" s="49">
        <v>1</v>
      </c>
      <c r="AB4" s="39"/>
      <c r="AC4" s="42"/>
      <c r="AD4" s="49">
        <v>1</v>
      </c>
      <c r="AE4" s="46"/>
      <c r="AF4" s="41"/>
      <c r="AG4" s="49">
        <v>1</v>
      </c>
      <c r="AH4" s="39"/>
      <c r="AI4" s="42"/>
      <c r="AJ4" s="48">
        <v>1</v>
      </c>
      <c r="AK4" s="46"/>
      <c r="AL4" s="41"/>
      <c r="AM4" s="49">
        <v>1</v>
      </c>
      <c r="AN4" s="39"/>
      <c r="AO4" s="42">
        <v>67</v>
      </c>
      <c r="AP4" s="48">
        <v>1</v>
      </c>
      <c r="AQ4" s="46"/>
      <c r="AR4" s="41"/>
      <c r="AS4" s="49">
        <v>1</v>
      </c>
      <c r="AT4" s="39"/>
      <c r="AU4" s="42"/>
      <c r="AV4" s="49">
        <v>1</v>
      </c>
      <c r="AW4" s="46"/>
      <c r="AX4" s="41"/>
      <c r="AY4" s="49">
        <v>1.25</v>
      </c>
      <c r="AZ4" s="39"/>
      <c r="BA4" s="42"/>
      <c r="BB4" s="48">
        <v>1</v>
      </c>
      <c r="BC4" s="46">
        <v>0</v>
      </c>
      <c r="BD4" s="41"/>
      <c r="BE4" s="49">
        <v>1</v>
      </c>
      <c r="BF4" s="39">
        <v>0</v>
      </c>
      <c r="BG4" s="42"/>
      <c r="BH4" s="48">
        <v>1</v>
      </c>
      <c r="BI4" s="46">
        <v>0</v>
      </c>
      <c r="BJ4" s="41"/>
      <c r="BK4" s="49">
        <v>1</v>
      </c>
      <c r="BL4" s="39">
        <v>0</v>
      </c>
      <c r="BM4" s="42"/>
      <c r="BN4" s="48">
        <v>1</v>
      </c>
      <c r="BO4" s="46">
        <v>0</v>
      </c>
      <c r="BP4" s="41"/>
      <c r="BQ4" s="49">
        <v>1</v>
      </c>
      <c r="BR4" s="17"/>
      <c r="BS4" s="18"/>
      <c r="BT4" s="18"/>
      <c r="BU4" s="14"/>
      <c r="BV4" s="19"/>
    </row>
    <row r="5" spans="1:74" ht="12.75" customHeight="1">
      <c r="A5" s="20">
        <f>MAX(A$4:A4)+1</f>
        <v>1</v>
      </c>
      <c r="B5" s="11" t="s">
        <v>34</v>
      </c>
      <c r="C5" s="43" t="s">
        <v>35</v>
      </c>
      <c r="D5" s="40">
        <v>2</v>
      </c>
      <c r="E5" s="43" t="s">
        <v>16</v>
      </c>
      <c r="F5" s="40">
        <v>2</v>
      </c>
      <c r="G5" s="43" t="s">
        <v>19</v>
      </c>
      <c r="H5" s="43" t="s">
        <v>0</v>
      </c>
      <c r="I5" s="36">
        <v>1980.1512503836434</v>
      </c>
      <c r="K5" s="30">
        <f>IF(AND(K$1&lt;&gt;$F5,J5&gt;0)=TRUE,1,"")</f>
      </c>
      <c r="L5" s="31">
        <f>IF(J5="",0,(L$4*(101+(1000*LOG(J$4,10))-(1000*LOG(J5,10)))))</f>
        <v>0</v>
      </c>
      <c r="M5" s="79">
        <v>2</v>
      </c>
      <c r="N5" s="11">
        <f>IF(AND(N$1&lt;&gt;$F5,M5&gt;0)=TRUE,1,"")</f>
      </c>
      <c r="O5" s="23">
        <f>IF(M5="",0,(O$4*(101+(1000*LOG(M$4,10))-(1000*LOG(M5,10)))))</f>
        <v>703.0599913279623</v>
      </c>
      <c r="P5" s="78">
        <v>1</v>
      </c>
      <c r="Q5" s="30">
        <f>IF(AND(Q$1&lt;&gt;$F5,P5&gt;0)=TRUE,1,"")</f>
      </c>
      <c r="R5" s="31">
        <f>IF(P5="",0,(R$4*(101+(1000*LOG(P$4,10))-(1000*LOG(P5,10)))))</f>
        <v>1277.0912590556811</v>
      </c>
      <c r="S5" s="79"/>
      <c r="T5" s="11">
        <f>IF(AND(T$1&lt;&gt;$F5,S5&gt;0)=TRUE,1,"")</f>
      </c>
      <c r="U5" s="23">
        <f>IF(S5="",0,(U$4*(101+(1000*LOG(S$4,10))-(1000*LOG(S5,10)))))</f>
        <v>0</v>
      </c>
      <c r="V5" s="78"/>
      <c r="W5" s="30">
        <f>IF(AND(W$1&lt;&gt;$F5,V5&gt;0)=TRUE,1,"")</f>
      </c>
      <c r="X5" s="31">
        <f>IF(V5="",0,(X$4*(101+(1000*LOG(V$4,10))-(1000*LOG(V5,10)))))</f>
        <v>0</v>
      </c>
      <c r="Y5" s="79"/>
      <c r="Z5" s="90"/>
      <c r="AA5" s="23">
        <f>IF(Y5="",0,(AA$4*(101+(1000*LOG(Y$4,10))-(1000*LOG(Y5,10)))))</f>
        <v>0</v>
      </c>
      <c r="AB5" s="78"/>
      <c r="AC5" s="30">
        <f>IF(AND(AC$1&lt;&gt;$F5,AB5&gt;0)=TRUE,1,"")</f>
      </c>
      <c r="AD5" s="31">
        <f>IF(AB5="",0,(AD$4*(101+(1000*LOG(AB$4,10))-(1000*LOG(AB5,10)))))</f>
        <v>0</v>
      </c>
      <c r="AE5" s="79"/>
      <c r="AF5" s="11">
        <f>IF(AND(AF$1&lt;&gt;$F5,AE5&gt;0)=TRUE,1,"")</f>
      </c>
      <c r="AG5" s="23">
        <f>IF(AE5="",0,(AG$4*(101+(1000*LOG(AE$4,10))-(1000*LOG(AE5,10)))))</f>
        <v>0</v>
      </c>
      <c r="AH5" s="78"/>
      <c r="AI5" s="30">
        <f>IF(AND(AI$1&lt;&gt;$F5,AH5&gt;0)=TRUE,1,"")</f>
      </c>
      <c r="AJ5" s="31">
        <f>IF(AH5="",0,(AJ$4*(101+(1000*LOG(AH$4,10))-(1000*LOG(AH5,10)))))</f>
        <v>0</v>
      </c>
      <c r="AK5" s="79"/>
      <c r="AL5" s="11">
        <f>IF(AND(AL$1&lt;&gt;$F5,AK5&gt;0)=TRUE,1,"")</f>
      </c>
      <c r="AM5" s="23">
        <f>IF(AK5="",0,(AM$4*(101+(1000*LOG(AK$4,10))-(1000*LOG(AK5,10)))))</f>
        <v>0</v>
      </c>
      <c r="AN5" s="78"/>
      <c r="AO5" s="30">
        <f>IF(AND(AO$1&lt;&gt;$F5,AN5&gt;0)=TRUE,1,"")</f>
      </c>
      <c r="AP5" s="31">
        <f>IF(AN5="",0,(AP$4*(101+(1000*LOG(AN$4,10))-(1000*LOG(AN5,10)))))</f>
        <v>0</v>
      </c>
      <c r="AQ5" s="79"/>
      <c r="AR5" s="11">
        <f>IF(AND(AR$1&lt;&gt;$F5,AQ5&gt;0)=TRUE,1,"")</f>
      </c>
      <c r="AS5" s="23">
        <f>IF(AQ5="",0,(AS$4*(101+(1000*LOG(AQ$4,10))-(1000*LOG(AQ5,10)))))</f>
        <v>0</v>
      </c>
      <c r="AT5" s="78"/>
      <c r="AU5" s="30">
        <f>IF(AND(AU$1&lt;&gt;$F5,AT5&gt;0)=TRUE,1,"")</f>
      </c>
      <c r="AV5" s="31">
        <f>IF(AT5="",0,(AV$4*(101+(1000*LOG(AT$4,10))-(1000*LOG(AT5,10)))))</f>
        <v>0</v>
      </c>
      <c r="AW5" s="79"/>
      <c r="AX5" s="11">
        <f>IF(AND(AX$1&lt;&gt;$F5,AW5&gt;0)=TRUE,1,"")</f>
      </c>
      <c r="AY5" s="23">
        <f>IF(AW5="",0,(AY$4*(101+(1000*LOG(AW$4,10))-(1000*LOG(AW5,10)))))</f>
        <v>0</v>
      </c>
      <c r="AZ5" s="78"/>
      <c r="BA5" s="30">
        <f>IF(AND(BA$1&lt;&gt;$F5,AZ5&gt;0)=TRUE,1,"")</f>
      </c>
      <c r="BB5" s="31">
        <f>IF(AZ5="",0,(BB$4*(101+(1000*LOG(AZ$4,10))-(1000*LOG(AZ5,10)))))</f>
        <v>0</v>
      </c>
      <c r="BC5" s="79"/>
      <c r="BD5" s="11">
        <f>IF(AND(BD$1&lt;&gt;$F5,BC5&gt;0)=TRUE,1,"")</f>
      </c>
      <c r="BE5" s="23">
        <f>IF(BC5="",0,(BE$4*(101+(1000*LOG(BC$4,10))-(1000*LOG(BC5,10)))))</f>
        <v>0</v>
      </c>
      <c r="BF5" s="78"/>
      <c r="BG5" s="30">
        <f>IF(AND(BG$1&lt;&gt;$F5,BF5&gt;0)=TRUE,1,"")</f>
      </c>
      <c r="BH5" s="31">
        <f>IF(BF5="",0,(BH$4*(101+(1000*LOG(BF$4,10))-(1000*LOG(BF5,10)))))</f>
        <v>0</v>
      </c>
      <c r="BI5" s="79"/>
      <c r="BJ5" s="11">
        <f>IF(AND(BJ$1&lt;&gt;$F5,BI5&gt;0)=TRUE,1,"")</f>
      </c>
      <c r="BK5" s="23">
        <f>IF(BI5="",0,(BK$4*(101+(1000*LOG(BI$4,10))-(1000*LOG(BI5,10)))))</f>
        <v>0</v>
      </c>
      <c r="BL5" s="78"/>
      <c r="BM5" s="30">
        <f>IF(AND(BM$1&lt;&gt;$F5,BL5&gt;0)=TRUE,1,"")</f>
      </c>
      <c r="BN5" s="31">
        <f>IF(BL5="",0,(BN$4*(101+(1000*LOG(BL$4,10))-(1000*LOG(BL5,10)))))</f>
        <v>0</v>
      </c>
      <c r="BO5" s="79"/>
      <c r="BP5" s="11">
        <f>IF(AND(BP$1&lt;&gt;$F5,BO5&gt;0)=TRUE,1,"")</f>
      </c>
      <c r="BQ5" s="23">
        <f>IF(BO5="",0,(BQ$4*(101+(1000*LOG(BO$4,10))-(1000*LOG(BO5,10)))))</f>
        <v>0</v>
      </c>
      <c r="BR5" s="22">
        <v>1980.1512503836434</v>
      </c>
      <c r="BS5" s="25">
        <v>1980.1512503836434</v>
      </c>
      <c r="BT5" s="11" t="s">
        <v>24</v>
      </c>
      <c r="BU5" s="23">
        <v>0</v>
      </c>
      <c r="BV5" s="26">
        <v>1980.1512503836434</v>
      </c>
    </row>
    <row r="6" spans="1:74" ht="12.75" customHeight="1">
      <c r="A6" s="20">
        <f>MAX(A$4:A5)+1</f>
        <v>2</v>
      </c>
      <c r="B6" s="11" t="s">
        <v>22</v>
      </c>
      <c r="C6" s="43" t="s">
        <v>23</v>
      </c>
      <c r="D6" s="40">
        <v>2</v>
      </c>
      <c r="E6" s="43" t="s">
        <v>15</v>
      </c>
      <c r="F6" s="40">
        <v>2</v>
      </c>
      <c r="G6" s="43" t="s">
        <v>19</v>
      </c>
      <c r="H6" s="43" t="s">
        <v>0</v>
      </c>
      <c r="I6" s="36">
        <v>1378.0912590556811</v>
      </c>
      <c r="K6" s="30">
        <f>IF(AND(K$1&lt;&gt;$F6,J6&gt;0)=TRUE,1,"")</f>
      </c>
      <c r="L6" s="31">
        <f>IF(J6="",0,(L$4*(101+(1000*LOG(J$4,10))-(1000*LOG(J6,10)))))</f>
        <v>0</v>
      </c>
      <c r="M6" s="79">
        <v>4</v>
      </c>
      <c r="N6" s="11">
        <f>IF(AND(N$1&lt;&gt;$F6,M6&gt;0)=TRUE,1,"")</f>
      </c>
      <c r="O6" s="23">
        <f>IF(M6="",0,(O$4*(101+(1000*LOG(M$4,10))-(1000*LOG(M6,10)))))</f>
        <v>402.02999566398114</v>
      </c>
      <c r="P6" s="78">
        <v>2</v>
      </c>
      <c r="Q6" s="30">
        <f>IF(AND(Q$1&lt;&gt;$F6,P6&gt;0)=TRUE,1,"")</f>
      </c>
      <c r="R6" s="31">
        <f>IF(P6="",0,(R$4*(101+(1000*LOG(P$4,10))-(1000*LOG(P6,10)))))</f>
        <v>976.0612633917</v>
      </c>
      <c r="S6" s="79"/>
      <c r="T6" s="11">
        <f>IF(AND(T$1&lt;&gt;$F6,S6&gt;0)=TRUE,1,"")</f>
      </c>
      <c r="U6" s="23">
        <f>IF(S6="",0,(U$4*(101+(1000*LOG(S$4,10))-(1000*LOG(S6,10)))))</f>
        <v>0</v>
      </c>
      <c r="V6" s="78"/>
      <c r="W6" s="30">
        <f>IF(AND(W$1&lt;&gt;$F6,V6&gt;0)=TRUE,1,"")</f>
      </c>
      <c r="X6" s="31">
        <f>IF(V6="",0,(X$4*(101+(1000*LOG(V$4,10))-(1000*LOG(V6,10)))))</f>
        <v>0</v>
      </c>
      <c r="Y6" s="79"/>
      <c r="Z6" s="11">
        <f>IF(AND(Z$1&lt;&gt;$F6,Y6&gt;0)=TRUE,1,"")</f>
      </c>
      <c r="AA6" s="23">
        <f>IF(Y6="",0,(AA$4*(101+(1000*LOG(Y$4,10))-(1000*LOG(Y6,10)))))</f>
        <v>0</v>
      </c>
      <c r="AB6" s="78"/>
      <c r="AC6" s="30">
        <f>IF(AND(AC$1&lt;&gt;$F6,AB6&gt;0)=TRUE,1,"")</f>
      </c>
      <c r="AD6" s="31">
        <f>IF(AB6="",0,(AD$4*(101+(1000*LOG(AB$4,10))-(1000*LOG(AB6,10)))))</f>
        <v>0</v>
      </c>
      <c r="AE6" s="79"/>
      <c r="AF6" s="11">
        <f>IF(AND(AF$1&lt;&gt;$F6,AE6&gt;0)=TRUE,1,"")</f>
      </c>
      <c r="AG6" s="23">
        <f>IF(AE6="",0,(AG$4*(101+(1000*LOG(AE$4,10))-(1000*LOG(AE6,10)))))</f>
        <v>0</v>
      </c>
      <c r="AH6" s="78"/>
      <c r="AI6" s="30">
        <f>IF(AND(AI$1&lt;&gt;$F6,AH6&gt;0)=TRUE,1,"")</f>
      </c>
      <c r="AJ6" s="31">
        <f>IF(AH6="",0,(AJ$4*(101+(1000*LOG(AH$4,10))-(1000*LOG(AH6,10)))))</f>
        <v>0</v>
      </c>
      <c r="AK6" s="79"/>
      <c r="AL6" s="91">
        <f>IF(AND(AL$1&lt;&gt;$F6,AK6&gt;0)=TRUE,1,"")</f>
      </c>
      <c r="AM6" s="23">
        <f>IF(AK6="",0,(AM$4*(101+(1000*LOG(AK$4,10))-(1000*LOG(AK6,10)))))</f>
        <v>0</v>
      </c>
      <c r="AN6" s="78"/>
      <c r="AO6" s="30">
        <f>IF(AND(AO$1&lt;&gt;$F6,AN6&gt;0)=TRUE,1,"")</f>
      </c>
      <c r="AP6" s="31">
        <f>IF(AN6="",0,(AP$4*(101+(1000*LOG(AN$4,10))-(1000*LOG(AN6,10)))))</f>
        <v>0</v>
      </c>
      <c r="AQ6" s="79"/>
      <c r="AR6" s="11">
        <f>IF(AND(AR$1&lt;&gt;$F6,AQ6&gt;0)=TRUE,1,"")</f>
      </c>
      <c r="AS6" s="23">
        <f>IF(AQ6="",0,(AS$4*(101+(1000*LOG(AQ$4,10))-(1000*LOG(AQ6,10)))))</f>
        <v>0</v>
      </c>
      <c r="AT6" s="78"/>
      <c r="AU6" s="30">
        <f>IF(AND(AU$1&lt;&gt;$F6,AT6&gt;0)=TRUE,1,"")</f>
      </c>
      <c r="AV6" s="31">
        <f>IF(AT6="",0,(AV$4*(101+(1000*LOG(AT$4,10))-(1000*LOG(AT6,10)))))</f>
        <v>0</v>
      </c>
      <c r="AW6" s="79"/>
      <c r="AX6" s="11">
        <f>IF(AND(AX$1&lt;&gt;$F6,AW6&gt;0)=TRUE,1,"")</f>
      </c>
      <c r="AY6" s="23">
        <f>IF(AW6="",0,(AY$4*(101+(1000*LOG(AW$4,10))-(1000*LOG(AW6,10)))))</f>
        <v>0</v>
      </c>
      <c r="AZ6" s="78"/>
      <c r="BA6" s="30">
        <f>IF(AND(BA$1&lt;&gt;$F6,AZ6&gt;0)=TRUE,1,"")</f>
      </c>
      <c r="BB6" s="31">
        <f>IF(AZ6="",0,(BB$4*(101+(1000*LOG(AZ$4,10))-(1000*LOG(AZ6,10)))))</f>
        <v>0</v>
      </c>
      <c r="BC6" s="79"/>
      <c r="BD6" s="11">
        <f>IF(AND(BD$1&lt;&gt;$F6,BC6&gt;0)=TRUE,1,"")</f>
      </c>
      <c r="BE6" s="23">
        <f>IF(BC6="",0,(BE$4*(101+(1000*LOG(BC$4,10))-(1000*LOG(BC6,10)))))</f>
        <v>0</v>
      </c>
      <c r="BF6" s="78"/>
      <c r="BG6" s="30">
        <f>IF(AND(BG$1&lt;&gt;$F6,BF6&gt;0)=TRUE,1,"")</f>
      </c>
      <c r="BH6" s="31">
        <f>IF(BF6="",0,(BH$4*(101+(1000*LOG(BF$4,10))-(1000*LOG(BF6,10)))))</f>
        <v>0</v>
      </c>
      <c r="BI6" s="79"/>
      <c r="BJ6" s="11">
        <f>IF(AND(BJ$1&lt;&gt;$F6,BI6&gt;0)=TRUE,1,"")</f>
      </c>
      <c r="BK6" s="23">
        <f>IF(BI6="",0,(BK$4*(101+(1000*LOG(BI$4,10))-(1000*LOG(BI6,10)))))</f>
        <v>0</v>
      </c>
      <c r="BL6" s="78"/>
      <c r="BM6" s="30">
        <f>IF(AND(BM$1&lt;&gt;$F6,BL6&gt;0)=TRUE,1,"")</f>
      </c>
      <c r="BN6" s="31">
        <f>IF(BL6="",0,(BN$4*(101+(1000*LOG(BL$4,10))-(1000*LOG(BL6,10)))))</f>
        <v>0</v>
      </c>
      <c r="BO6" s="79"/>
      <c r="BP6" s="11">
        <f>IF(AND(BP$1&lt;&gt;$F6,BO6&gt;0)=TRUE,1,"")</f>
      </c>
      <c r="BQ6" s="23">
        <f>IF(BO6="",0,(BQ$4*(101+(1000*LOG(BO$4,10))-(1000*LOG(BO6,10)))))</f>
        <v>0</v>
      </c>
      <c r="BR6" s="22">
        <v>1378.0912590556811</v>
      </c>
      <c r="BS6" s="25">
        <v>1378.0912590556811</v>
      </c>
      <c r="BT6" s="11" t="s">
        <v>24</v>
      </c>
      <c r="BU6" s="23">
        <v>0</v>
      </c>
      <c r="BV6" s="26">
        <v>1378.0912590556811</v>
      </c>
    </row>
    <row r="7" spans="1:74" ht="12.75" customHeight="1">
      <c r="A7" s="20">
        <f>MAX(A$4:A6)+1</f>
        <v>3</v>
      </c>
      <c r="B7" s="11" t="s">
        <v>29</v>
      </c>
      <c r="C7" s="43" t="s">
        <v>30</v>
      </c>
      <c r="D7" s="40">
        <v>1</v>
      </c>
      <c r="E7" s="43" t="s">
        <v>14</v>
      </c>
      <c r="F7" s="40">
        <v>2</v>
      </c>
      <c r="G7" s="43" t="s">
        <v>18</v>
      </c>
      <c r="H7" s="43" t="s">
        <v>0</v>
      </c>
      <c r="I7" s="36">
        <v>1004.0899869919434</v>
      </c>
      <c r="K7" s="30">
        <f>IF(AND(K$1&lt;&gt;$F7,J7&gt;0)=TRUE,1,"")</f>
      </c>
      <c r="L7" s="31">
        <f>IF(J7="",0,(L$4*(101+(1000*LOG(J$4,10))-(1000*LOG(J7,10)))))</f>
        <v>0</v>
      </c>
      <c r="M7" s="79">
        <v>1</v>
      </c>
      <c r="N7" s="11">
        <f>IF(AND(N$1&lt;&gt;$F7,M7&gt;0)=TRUE,1,"")</f>
      </c>
      <c r="O7" s="23">
        <f>IF(M7="",0,(O$4*(101+(1000*LOG(M$4,10))-(1000*LOG(M7,10)))))</f>
        <v>1004.0899869919434</v>
      </c>
      <c r="Q7" s="30">
        <f>IF(AND(Q$1&lt;&gt;$F7,P7&gt;0)=TRUE,1,"")</f>
      </c>
      <c r="R7" s="31">
        <f>IF(P7="",0,(R$4*(101+(1000*LOG(P$4,10))-(1000*LOG(P7,10)))))</f>
        <v>0</v>
      </c>
      <c r="S7" s="79"/>
      <c r="T7" s="11">
        <f>IF(AND(T$1&lt;&gt;$F7,S7&gt;0)=TRUE,1,"")</f>
      </c>
      <c r="U7" s="23">
        <f>IF(S7="",0,(U$4*(101+(1000*LOG(S$4,10))-(1000*LOG(S7,10)))))</f>
        <v>0</v>
      </c>
      <c r="V7" s="78"/>
      <c r="W7" s="30">
        <f>IF(AND(W$1&lt;&gt;$F7,V7&gt;0)=TRUE,1,"")</f>
      </c>
      <c r="X7" s="31">
        <f>IF(V7="",0,(X$4*(101+(1000*LOG(V$4,10))-(1000*LOG(V7,10)))))</f>
        <v>0</v>
      </c>
      <c r="Y7" s="79"/>
      <c r="Z7" s="90"/>
      <c r="AA7" s="23">
        <f>IF(Y7="",0,(AA$4*(101+(1000*LOG(Y$4,10))-(1000*LOG(Y7,10)))))</f>
        <v>0</v>
      </c>
      <c r="AB7" s="78"/>
      <c r="AC7" s="30">
        <f>IF(AND(AC$1&lt;&gt;$F7,AB7&gt;0)=TRUE,1,"")</f>
      </c>
      <c r="AD7" s="31">
        <f>IF(AB7="",0,(AD$4*(101+(1000*LOG(AB$4,10))-(1000*LOG(AB7,10)))))</f>
        <v>0</v>
      </c>
      <c r="AE7" s="79"/>
      <c r="AF7" s="11">
        <f>IF(AND(AF$1&lt;&gt;$F7,AE7&gt;0)=TRUE,1,"")</f>
      </c>
      <c r="AG7" s="23">
        <f>IF(AE7="",0,(AG$4*(101+(1000*LOG(AE$4,10))-(1000*LOG(AE7,10)))))</f>
        <v>0</v>
      </c>
      <c r="AH7" s="78"/>
      <c r="AI7" s="30">
        <f>IF(AND(AI$1&lt;&gt;$F7,AH7&gt;0)=TRUE,1,"")</f>
      </c>
      <c r="AJ7" s="31">
        <f>IF(AH7="",0,(AJ$4*(101+(1000*LOG(AH$4,10))-(1000*LOG(AH7,10)))))</f>
        <v>0</v>
      </c>
      <c r="AK7" s="79"/>
      <c r="AL7" s="11">
        <f>IF(AND(AL$1&lt;&gt;$F7,AK7&gt;0)=TRUE,1,"")</f>
      </c>
      <c r="AM7" s="23">
        <f>IF(AK7="",0,(AM$4*(101+(1000*LOG(AK$4,10))-(1000*LOG(AK7,10)))))</f>
        <v>0</v>
      </c>
      <c r="AN7" s="78"/>
      <c r="AO7" s="30">
        <f>IF(AND(AO$1&lt;&gt;$F7,AN7&gt;0)=TRUE,1,"")</f>
      </c>
      <c r="AP7" s="31">
        <f>IF(AN7="",0,(AP$4*(101+(1000*LOG(AN$4,10))-(1000*LOG(AN7,10)))))</f>
        <v>0</v>
      </c>
      <c r="AQ7" s="79"/>
      <c r="AR7" s="11">
        <f>IF(AND(AR$1&lt;&gt;$F7,AQ7&gt;0)=TRUE,1,"")</f>
      </c>
      <c r="AS7" s="23">
        <f>IF(AQ7="",0,(AS$4*(101+(1000*LOG(AQ$4,10))-(1000*LOG(AQ7,10)))))</f>
        <v>0</v>
      </c>
      <c r="AT7" s="78"/>
      <c r="AU7" s="30">
        <f>IF(AND(AU$1&lt;&gt;$F7,AT7&gt;0)=TRUE,1,"")</f>
      </c>
      <c r="AV7" s="31">
        <f>IF(AT7="",0,(AV$4*(101+(1000*LOG(AT$4,10))-(1000*LOG(AT7,10)))))</f>
        <v>0</v>
      </c>
      <c r="AW7" s="79"/>
      <c r="AX7" s="11">
        <f>IF(AND(AX$1&lt;&gt;$F7,AW7&gt;0)=TRUE,1,"")</f>
      </c>
      <c r="AY7" s="23">
        <f>IF(AW7="",0,(AY$4*(101+(1000*LOG(AW$4,10))-(1000*LOG(AW7,10)))))</f>
        <v>0</v>
      </c>
      <c r="AZ7" s="78"/>
      <c r="BA7" s="30">
        <f>IF(AND(BA$1&lt;&gt;$F7,AZ7&gt;0)=TRUE,1,"")</f>
      </c>
      <c r="BB7" s="31">
        <f>IF(AZ7="",0,(BB$4*(101+(1000*LOG(AZ$4,10))-(1000*LOG(AZ7,10)))))</f>
        <v>0</v>
      </c>
      <c r="BC7" s="79"/>
      <c r="BD7" s="11">
        <f>IF(AND(BD$1&lt;&gt;$F7,BC7&gt;0)=TRUE,1,"")</f>
      </c>
      <c r="BE7" s="23">
        <f>IF(BC7="",0,(BE$4*(101+(1000*LOG(BC$4,10))-(1000*LOG(BC7,10)))))</f>
        <v>0</v>
      </c>
      <c r="BF7" s="78"/>
      <c r="BG7" s="30">
        <f>IF(AND(BG$1&lt;&gt;$F7,BF7&gt;0)=TRUE,1,"")</f>
      </c>
      <c r="BH7" s="31">
        <f>IF(BF7="",0,(BH$4*(101+(1000*LOG(BF$4,10))-(1000*LOG(BF7,10)))))</f>
        <v>0</v>
      </c>
      <c r="BI7" s="79"/>
      <c r="BJ7" s="11">
        <f>IF(AND(BJ$1&lt;&gt;$F7,BI7&gt;0)=TRUE,1,"")</f>
      </c>
      <c r="BK7" s="23">
        <f>IF(BI7="",0,(BK$4*(101+(1000*LOG(BI$4,10))-(1000*LOG(BI7,10)))))</f>
        <v>0</v>
      </c>
      <c r="BL7" s="78"/>
      <c r="BM7" s="30">
        <f>IF(AND(BM$1&lt;&gt;$F7,BL7&gt;0)=TRUE,1,"")</f>
      </c>
      <c r="BN7" s="31">
        <f>IF(BL7="",0,(BN$4*(101+(1000*LOG(BL$4,10))-(1000*LOG(BL7,10)))))</f>
        <v>0</v>
      </c>
      <c r="BO7" s="79"/>
      <c r="BP7" s="11">
        <f>IF(AND(BP$1&lt;&gt;$F7,BO7&gt;0)=TRUE,1,"")</f>
      </c>
      <c r="BQ7" s="23">
        <f>IF(BO7="",0,(BQ$4*(101+(1000*LOG(BO$4,10))-(1000*LOG(BO7,10)))))</f>
        <v>0</v>
      </c>
      <c r="BR7" s="22">
        <v>1004.0899869919434</v>
      </c>
      <c r="BS7" s="25">
        <v>1004.0899869919434</v>
      </c>
      <c r="BT7" s="11" t="s">
        <v>24</v>
      </c>
      <c r="BU7" s="23">
        <v>0</v>
      </c>
      <c r="BV7" s="26">
        <v>1004.0899869919434</v>
      </c>
    </row>
    <row r="8" spans="2:74" ht="12.75" customHeight="1">
      <c r="B8" s="11" t="s">
        <v>54</v>
      </c>
      <c r="C8" s="43" t="s">
        <v>55</v>
      </c>
      <c r="D8" s="40">
        <v>1</v>
      </c>
      <c r="E8" s="43" t="s">
        <v>33</v>
      </c>
      <c r="F8" s="40">
        <v>3</v>
      </c>
      <c r="G8" s="43" t="s">
        <v>19</v>
      </c>
      <c r="H8" s="43" t="s">
        <v>0</v>
      </c>
      <c r="I8" s="36">
        <v>839.9685045528197</v>
      </c>
      <c r="J8" s="78">
        <v>1</v>
      </c>
      <c r="K8" s="30">
        <f>IF(AND(K$1&lt;&gt;$F8,J8&gt;0)=TRUE,1,"")</f>
        <v>1</v>
      </c>
      <c r="L8" s="31">
        <f>IF(J8="",0,(L$4*(101+(1000*LOG(J$4,10))-(1000*LOG(J8,10)))))</f>
        <v>799.9700043360187</v>
      </c>
      <c r="M8" s="79"/>
      <c r="N8" s="11">
        <f>IF(AND(N$1&lt;&gt;$F8,M8&gt;0)=TRUE,1,"")</f>
      </c>
      <c r="O8" s="23">
        <f>IF(M8="",0,(O$4*(101+(1000*LOG(M$4,10))-(1000*LOG(M8,10)))))</f>
        <v>0</v>
      </c>
      <c r="Q8" s="30">
        <f>IF(AND(Q$1&lt;&gt;$F8,P8&gt;0)=TRUE,1,"")</f>
      </c>
      <c r="R8" s="31">
        <f>IF(P8="",0,(R$4*(101+(1000*LOG(P$4,10))-(1000*LOG(P8,10)))))</f>
        <v>0</v>
      </c>
      <c r="S8" s="79"/>
      <c r="T8" s="11">
        <f>IF(AND(T$1&lt;&gt;$F8,S8&gt;0)=TRUE,1,"")</f>
      </c>
      <c r="U8" s="23">
        <f>IF(S8="",0,(U$4*(101+(1000*LOG(S$4,10))-(1000*LOG(S8,10)))))</f>
        <v>0</v>
      </c>
      <c r="V8" s="78"/>
      <c r="W8" s="30">
        <f>IF(AND(W$1&lt;&gt;$F8,V8&gt;0)=TRUE,1,"")</f>
      </c>
      <c r="X8" s="31">
        <f>IF(V8="",0,(X$4*(101+(1000*LOG(V$4,10))-(1000*LOG(V8,10)))))</f>
        <v>0</v>
      </c>
      <c r="Y8" s="79"/>
      <c r="Z8" s="11">
        <f>IF(AND(Z$1&lt;&gt;$F8,Y8&gt;0)=TRUE,1,"")</f>
      </c>
      <c r="AA8" s="23">
        <f>IF(Y8="",0,(AA$4*(101+(1000*LOG(Y$4,10))-(1000*LOG(Y8,10)))))</f>
        <v>0</v>
      </c>
      <c r="AB8" s="78"/>
      <c r="AC8" s="30">
        <f>IF(AND(AC$1&lt;&gt;$F8,AB8&gt;0)=TRUE,1,"")</f>
      </c>
      <c r="AD8" s="31">
        <f>IF(AB8="",0,(AD$4*(101+(1000*LOG(AB$4,10))-(1000*LOG(AB8,10)))))</f>
        <v>0</v>
      </c>
      <c r="AE8" s="79"/>
      <c r="AF8" s="11">
        <f>IF(AND(AF$1&lt;&gt;$F8,AE8&gt;0)=TRUE,1,"")</f>
      </c>
      <c r="AG8" s="23">
        <f>IF(AE8="",0,(AG$4*(101+(1000*LOG(AE$4,10))-(1000*LOG(AE8,10)))))</f>
        <v>0</v>
      </c>
      <c r="AH8" s="78"/>
      <c r="AI8" s="30">
        <f>IF(AND(AI$1&lt;&gt;$F8,AH8&gt;0)=TRUE,1,"")</f>
      </c>
      <c r="AJ8" s="31">
        <f>IF(AH8="",0,(AJ$4*(101+(1000*LOG(AH$4,10))-(1000*LOG(AH8,10)))))</f>
        <v>0</v>
      </c>
      <c r="AK8" s="79"/>
      <c r="AL8" s="11">
        <f>IF(AND(AL$1&lt;&gt;$F8,AK8&gt;0)=TRUE,1,"")</f>
      </c>
      <c r="AM8" s="23">
        <f>IF(AK8="",0,(AM$4*(101+(1000*LOG(AK$4,10))-(1000*LOG(AK8,10)))))</f>
        <v>0</v>
      </c>
      <c r="AN8" s="78"/>
      <c r="AO8" s="30">
        <f>IF(AND(AO$1&lt;&gt;$F8,AN8&gt;0)=TRUE,1,"")</f>
      </c>
      <c r="AP8" s="31">
        <f>IF(AN8="",0,(AP$4*(101+(1000*LOG(AN$4,10))-(1000*LOG(AN8,10)))))</f>
        <v>0</v>
      </c>
      <c r="AQ8" s="79"/>
      <c r="AR8" s="11">
        <f>IF(AND(AR$1&lt;&gt;$F8,AQ8&gt;0)=TRUE,1,"")</f>
      </c>
      <c r="AS8" s="23">
        <f>IF(AQ8="",0,(AS$4*(101+(1000*LOG(AQ$4,10))-(1000*LOG(AQ8,10)))))</f>
        <v>0</v>
      </c>
      <c r="AT8" s="78"/>
      <c r="AU8" s="30">
        <f>IF(AND(AU$1&lt;&gt;$F8,AT8&gt;0)=TRUE,1,"")</f>
      </c>
      <c r="AV8" s="31">
        <f>IF(AT8="",0,(AV$4*(101+(1000*LOG(AT$4,10))-(1000*LOG(AT8,10)))))</f>
        <v>0</v>
      </c>
      <c r="AW8" s="79"/>
      <c r="AX8" s="11">
        <f>IF(AND(AX$1&lt;&gt;$F8,AW8&gt;0)=TRUE,1,"")</f>
      </c>
      <c r="AY8" s="23">
        <f>IF(AW8="",0,(AY$4*(101+(1000*LOG(AW$4,10))-(1000*LOG(AW8,10)))))</f>
        <v>0</v>
      </c>
      <c r="AZ8" s="78"/>
      <c r="BA8" s="30">
        <f>IF(AND(BA$1&lt;&gt;$F8,AZ8&gt;0)=TRUE,1,"")</f>
      </c>
      <c r="BB8" s="31">
        <f>IF(AZ8="",0,(BB$4*(101+(1000*LOG(AZ$4,10))-(1000*LOG(AZ8,10)))))</f>
        <v>0</v>
      </c>
      <c r="BC8" s="79"/>
      <c r="BD8" s="11">
        <f>IF(AND(BD$1&lt;&gt;$F8,BC8&gt;0)=TRUE,1,"")</f>
      </c>
      <c r="BE8" s="23">
        <f>IF(BC8="",0,(BE$4*(101+(1000*LOG(BC$4,10))-(1000*LOG(BC8,10)))))</f>
        <v>0</v>
      </c>
      <c r="BF8" s="78"/>
      <c r="BG8" s="30">
        <f>IF(AND(BG$1&lt;&gt;$F8,BF8&gt;0)=TRUE,1,"")</f>
      </c>
      <c r="BH8" s="31">
        <f>IF(BF8="",0,(BH$4*(101+(1000*LOG(BF$4,10))-(1000*LOG(BF8,10)))))</f>
        <v>0</v>
      </c>
      <c r="BI8" s="79"/>
      <c r="BJ8" s="11">
        <f>IF(AND(BJ$1&lt;&gt;$F8,BI8&gt;0)=TRUE,1,"")</f>
      </c>
      <c r="BK8" s="23">
        <f>IF(BI8="",0,(BK$4*(101+(1000*LOG(BI$4,10))-(1000*LOG(BI8,10)))))</f>
        <v>0</v>
      </c>
      <c r="BL8" s="78"/>
      <c r="BM8" s="30">
        <f>IF(AND(BM$1&lt;&gt;$F8,BL8&gt;0)=TRUE,1,"")</f>
      </c>
      <c r="BN8" s="31">
        <f>IF(BL8="",0,(BN$4*(101+(1000*LOG(BL$4,10))-(1000*LOG(BL8,10)))))</f>
        <v>0</v>
      </c>
      <c r="BO8" s="79"/>
      <c r="BP8" s="11">
        <f>IF(AND(BP$1&lt;&gt;$F8,BO8&gt;0)=TRUE,1,"")</f>
      </c>
      <c r="BQ8" s="23">
        <f>IF(BO8="",0,(BQ$4*(101+(1000*LOG(BO$4,10))-(1000*LOG(BO8,10)))))</f>
        <v>0</v>
      </c>
      <c r="BR8" s="22">
        <v>799.9700043360187</v>
      </c>
      <c r="BS8" s="25">
        <v>799.9700043360187</v>
      </c>
      <c r="BT8" s="11" t="s">
        <v>85</v>
      </c>
      <c r="BU8" s="23">
        <v>39.99850021680094</v>
      </c>
      <c r="BV8" s="26">
        <v>839.9685045528197</v>
      </c>
    </row>
    <row r="9" spans="1:74" ht="12.75" customHeight="1">
      <c r="A9" s="20">
        <f>MAX(A$4:A8)+1</f>
        <v>4</v>
      </c>
      <c r="B9" s="11" t="s">
        <v>25</v>
      </c>
      <c r="C9" s="43" t="s">
        <v>26</v>
      </c>
      <c r="D9" s="40">
        <v>1</v>
      </c>
      <c r="E9" s="43" t="s">
        <v>14</v>
      </c>
      <c r="F9" s="40">
        <v>2</v>
      </c>
      <c r="G9" s="43" t="s">
        <v>19</v>
      </c>
      <c r="H9" s="43" t="s">
        <v>0</v>
      </c>
      <c r="I9" s="36">
        <v>799.9700043360187</v>
      </c>
      <c r="K9" s="30">
        <f>IF(AND(K$1&lt;&gt;$F9,J9&gt;0)=TRUE,1,"")</f>
      </c>
      <c r="L9" s="31">
        <f>IF(J9="",0,(L$4*(101+(1000*LOG(J$4,10))-(1000*LOG(J9,10)))))</f>
        <v>0</v>
      </c>
      <c r="M9" s="79"/>
      <c r="N9" s="11">
        <f>IF(AND(N$1&lt;&gt;$F9,M9&gt;0)=TRUE,1,"")</f>
      </c>
      <c r="O9" s="23">
        <f>IF(M9="",0,(O$4*(101+(1000*LOG(M$4,10))-(1000*LOG(M9,10)))))</f>
        <v>0</v>
      </c>
      <c r="P9" s="78">
        <v>3</v>
      </c>
      <c r="Q9" s="30">
        <f>IF(AND(Q$1&lt;&gt;$F9,P9&gt;0)=TRUE,1,"")</f>
      </c>
      <c r="R9" s="31">
        <f>IF(P9="",0,(R$4*(101+(1000*LOG(P$4,10))-(1000*LOG(P9,10)))))</f>
        <v>799.9700043360187</v>
      </c>
      <c r="S9" s="79"/>
      <c r="T9" s="11">
        <f>IF(AND(T$1&lt;&gt;$F9,S9&gt;0)=TRUE,1,"")</f>
      </c>
      <c r="U9" s="23">
        <f>IF(S9="",0,(U$4*(101+(1000*LOG(S$4,10))-(1000*LOG(S9,10)))))</f>
        <v>0</v>
      </c>
      <c r="V9" s="78"/>
      <c r="W9" s="30">
        <f>IF(AND(W$1&lt;&gt;$F9,V9&gt;0)=TRUE,1,"")</f>
      </c>
      <c r="X9" s="31">
        <f>IF(V9="",0,(X$4*(101+(1000*LOG(V$4,10))-(1000*LOG(V9,10)))))</f>
        <v>0</v>
      </c>
      <c r="Y9" s="79"/>
      <c r="Z9" s="90"/>
      <c r="AA9" s="23">
        <f>IF(Y9="",0,(AA$4*(101+(1000*LOG(Y$4,10))-(1000*LOG(Y9,10)))))</f>
        <v>0</v>
      </c>
      <c r="AB9" s="78"/>
      <c r="AC9" s="30">
        <f>IF(AND(AC$1&lt;&gt;$F9,AB9&gt;0)=TRUE,1,"")</f>
      </c>
      <c r="AD9" s="31">
        <f>IF(AB9="",0,(AD$4*(101+(1000*LOG(AB$4,10))-(1000*LOG(AB9,10)))))</f>
        <v>0</v>
      </c>
      <c r="AE9" s="79"/>
      <c r="AF9" s="11">
        <f>IF(AND(AF$1&lt;&gt;$F9,AE9&gt;0)=TRUE,1,"")</f>
      </c>
      <c r="AG9" s="23">
        <f>IF(AE9="",0,(AG$4*(101+(1000*LOG(AE$4,10))-(1000*LOG(AE9,10)))))</f>
        <v>0</v>
      </c>
      <c r="AH9" s="78"/>
      <c r="AI9" s="30">
        <f>IF(AND(AI$1&lt;&gt;$F9,AH9&gt;0)=TRUE,1,"")</f>
      </c>
      <c r="AJ9" s="31">
        <f>IF(AH9="",0,(AJ$4*(101+(1000*LOG(AH$4,10))-(1000*LOG(AH9,10)))))</f>
        <v>0</v>
      </c>
      <c r="AK9" s="79"/>
      <c r="AL9" s="11">
        <f>IF(AND(AL$1&lt;&gt;$F9,AK9&gt;0)=TRUE,1,"")</f>
      </c>
      <c r="AM9" s="23">
        <f>IF(AK9="",0,(AM$4*(101+(1000*LOG(AK$4,10))-(1000*LOG(AK9,10)))))</f>
        <v>0</v>
      </c>
      <c r="AN9" s="78"/>
      <c r="AO9" s="30">
        <f>IF(AND(AO$1&lt;&gt;$F9,AN9&gt;0)=TRUE,1,"")</f>
      </c>
      <c r="AP9" s="31">
        <f>IF(AN9="",0,(AP$4*(101+(1000*LOG(AN$4,10))-(1000*LOG(AN9,10)))))</f>
        <v>0</v>
      </c>
      <c r="AQ9" s="79"/>
      <c r="AR9" s="11">
        <f>IF(AND(AR$1&lt;&gt;$F9,AQ9&gt;0)=TRUE,1,"")</f>
      </c>
      <c r="AS9" s="23">
        <f>IF(AQ9="",0,(AS$4*(101+(1000*LOG(AQ$4,10))-(1000*LOG(AQ9,10)))))</f>
        <v>0</v>
      </c>
      <c r="AT9" s="78"/>
      <c r="AU9" s="30">
        <f>IF(AND(AU$1&lt;&gt;$F9,AT9&gt;0)=TRUE,1,"")</f>
      </c>
      <c r="AV9" s="31">
        <f>IF(AT9="",0,(AV$4*(101+(1000*LOG(AT$4,10))-(1000*LOG(AT9,10)))))</f>
        <v>0</v>
      </c>
      <c r="AW9" s="79"/>
      <c r="AX9" s="11">
        <f>IF(AND(AX$1&lt;&gt;$F9,AW9&gt;0)=TRUE,1,"")</f>
      </c>
      <c r="AY9" s="23">
        <f>IF(AW9="",0,(AY$4*(101+(1000*LOG(AW$4,10))-(1000*LOG(AW9,10)))))</f>
        <v>0</v>
      </c>
      <c r="AZ9" s="78"/>
      <c r="BA9" s="30">
        <f>IF(AND(BA$1&lt;&gt;$F9,AZ9&gt;0)=TRUE,1,"")</f>
      </c>
      <c r="BB9" s="31">
        <f>IF(AZ9="",0,(BB$4*(101+(1000*LOG(AZ$4,10))-(1000*LOG(AZ9,10)))))</f>
        <v>0</v>
      </c>
      <c r="BC9" s="79"/>
      <c r="BD9" s="11">
        <f>IF(AND(BD$1&lt;&gt;$F9,BC9&gt;0)=TRUE,1,"")</f>
      </c>
      <c r="BE9" s="23">
        <f>IF(BC9="",0,(BE$4*(101+(1000*LOG(BC$4,10))-(1000*LOG(BC9,10)))))</f>
        <v>0</v>
      </c>
      <c r="BF9" s="78"/>
      <c r="BG9" s="30">
        <f>IF(AND(BG$1&lt;&gt;$F9,BF9&gt;0)=TRUE,1,"")</f>
      </c>
      <c r="BH9" s="31">
        <f>IF(BF9="",0,(BH$4*(101+(1000*LOG(BF$4,10))-(1000*LOG(BF9,10)))))</f>
        <v>0</v>
      </c>
      <c r="BI9" s="79"/>
      <c r="BJ9" s="11">
        <f>IF(AND(BJ$1&lt;&gt;$F9,BI9&gt;0)=TRUE,1,"")</f>
      </c>
      <c r="BK9" s="23">
        <f>IF(BI9="",0,(BK$4*(101+(1000*LOG(BI$4,10))-(1000*LOG(BI9,10)))))</f>
        <v>0</v>
      </c>
      <c r="BL9" s="78"/>
      <c r="BM9" s="30">
        <f>IF(AND(BM$1&lt;&gt;$F9,BL9&gt;0)=TRUE,1,"")</f>
      </c>
      <c r="BN9" s="31">
        <f>IF(BL9="",0,(BN$4*(101+(1000*LOG(BL$4,10))-(1000*LOG(BL9,10)))))</f>
        <v>0</v>
      </c>
      <c r="BO9" s="79"/>
      <c r="BP9" s="11">
        <f>IF(AND(BP$1&lt;&gt;$F9,BO9&gt;0)=TRUE,1,"")</f>
      </c>
      <c r="BQ9" s="23">
        <f>IF(BO9="",0,(BQ$4*(101+(1000*LOG(BO$4,10))-(1000*LOG(BO9,10)))))</f>
        <v>0</v>
      </c>
      <c r="BR9" s="22">
        <v>799.9700043360187</v>
      </c>
      <c r="BS9" s="25">
        <v>799.9700043360187</v>
      </c>
      <c r="BT9" s="11" t="s">
        <v>24</v>
      </c>
      <c r="BU9" s="23">
        <v>0</v>
      </c>
      <c r="BV9" s="26">
        <v>799.9700043360187</v>
      </c>
    </row>
    <row r="10" spans="1:74" ht="12.75" customHeight="1">
      <c r="A10" s="20">
        <f>MAX(A$4:A9)+1</f>
        <v>5</v>
      </c>
      <c r="B10" s="11" t="s">
        <v>36</v>
      </c>
      <c r="C10" s="43" t="s">
        <v>37</v>
      </c>
      <c r="D10" s="40">
        <v>1</v>
      </c>
      <c r="E10" s="43" t="s">
        <v>16</v>
      </c>
      <c r="F10" s="40">
        <v>2</v>
      </c>
      <c r="G10" s="43" t="s">
        <v>19</v>
      </c>
      <c r="H10" s="43" t="s">
        <v>0</v>
      </c>
      <c r="I10" s="36">
        <v>675.0312677277188</v>
      </c>
      <c r="K10" s="30">
        <f>IF(AND(K$1&lt;&gt;$F10,J10&gt;0)=TRUE,1,"")</f>
      </c>
      <c r="L10" s="31">
        <f>IF(J10="",0,(L$4*(101+(1000*LOG(J$4,10))-(1000*LOG(J10,10)))))</f>
        <v>0</v>
      </c>
      <c r="M10" s="79"/>
      <c r="N10" s="11">
        <f>IF(AND(N$1&lt;&gt;$F10,M10&gt;0)=TRUE,1,"")</f>
      </c>
      <c r="O10" s="23">
        <f>IF(M10="",0,(O$4*(101+(1000*LOG(M$4,10))-(1000*LOG(M10,10)))))</f>
        <v>0</v>
      </c>
      <c r="P10" s="78">
        <v>4</v>
      </c>
      <c r="Q10" s="30">
        <f>IF(AND(Q$1&lt;&gt;$F10,P10&gt;0)=TRUE,1,"")</f>
      </c>
      <c r="R10" s="31">
        <f>IF(P10="",0,(R$4*(101+(1000*LOG(P$4,10))-(1000*LOG(P10,10)))))</f>
        <v>675.0312677277188</v>
      </c>
      <c r="S10" s="79"/>
      <c r="T10" s="11">
        <f>IF(AND(T$1&lt;&gt;$F10,S10&gt;0)=TRUE,1,"")</f>
      </c>
      <c r="U10" s="23">
        <f>IF(S10="",0,(U$4*(101+(1000*LOG(S$4,10))-(1000*LOG(S10,10)))))</f>
        <v>0</v>
      </c>
      <c r="V10" s="78"/>
      <c r="W10" s="30">
        <f>IF(AND(W$1&lt;&gt;$F10,V10&gt;0)=TRUE,1,"")</f>
      </c>
      <c r="X10" s="31">
        <f>IF(V10="",0,(X$4*(101+(1000*LOG(V$4,10))-(1000*LOG(V10,10)))))</f>
        <v>0</v>
      </c>
      <c r="Y10" s="79"/>
      <c r="Z10" s="90"/>
      <c r="AA10" s="23">
        <f>IF(Y10="",0,(AA$4*(101+(1000*LOG(Y$4,10))-(1000*LOG(Y10,10)))))</f>
        <v>0</v>
      </c>
      <c r="AB10" s="78"/>
      <c r="AC10" s="30">
        <f>IF(AND(AC$1&lt;&gt;$F10,AB10&gt;0)=TRUE,1,"")</f>
      </c>
      <c r="AD10" s="31">
        <f>IF(AB10="",0,(AD$4*(101+(1000*LOG(AB$4,10))-(1000*LOG(AB10,10)))))</f>
        <v>0</v>
      </c>
      <c r="AE10" s="79"/>
      <c r="AF10" s="11">
        <f>IF(AND(AF$1&lt;&gt;$F10,AE10&gt;0)=TRUE,1,"")</f>
      </c>
      <c r="AG10" s="23">
        <f>IF(AE10="",0,(AG$4*(101+(1000*LOG(AE$4,10))-(1000*LOG(AE10,10)))))</f>
        <v>0</v>
      </c>
      <c r="AH10" s="78"/>
      <c r="AI10" s="30">
        <f>IF(AND(AI$1&lt;&gt;$F10,AH10&gt;0)=TRUE,1,"")</f>
      </c>
      <c r="AJ10" s="31">
        <f>IF(AH10="",0,(AJ$4*(101+(1000*LOG(AH$4,10))-(1000*LOG(AH10,10)))))</f>
        <v>0</v>
      </c>
      <c r="AK10" s="79"/>
      <c r="AL10" s="11">
        <f>IF(AND(AL$1&lt;&gt;$F10,AK10&gt;0)=TRUE,1,"")</f>
      </c>
      <c r="AM10" s="23">
        <f>IF(AK10="",0,(AM$4*(101+(1000*LOG(AK$4,10))-(1000*LOG(AK10,10)))))</f>
        <v>0</v>
      </c>
      <c r="AN10" s="78"/>
      <c r="AO10" s="30">
        <f>IF(AND(AO$1&lt;&gt;$F10,AN10&gt;0)=TRUE,1,"")</f>
      </c>
      <c r="AP10" s="31">
        <f>IF(AN10="",0,(AP$4*(101+(1000*LOG(AN$4,10))-(1000*LOG(AN10,10)))))</f>
        <v>0</v>
      </c>
      <c r="AQ10" s="79"/>
      <c r="AR10" s="11">
        <f>IF(AND(AR$1&lt;&gt;$F10,AQ10&gt;0)=TRUE,1,"")</f>
      </c>
      <c r="AS10" s="23">
        <f>IF(AQ10="",0,(AS$4*(101+(1000*LOG(AQ$4,10))-(1000*LOG(AQ10,10)))))</f>
        <v>0</v>
      </c>
      <c r="AT10" s="78"/>
      <c r="AU10" s="30">
        <f>IF(AND(AU$1&lt;&gt;$F10,AT10&gt;0)=TRUE,1,"")</f>
      </c>
      <c r="AV10" s="31">
        <f>IF(AT10="",0,(AV$4*(101+(1000*LOG(AT$4,10))-(1000*LOG(AT10,10)))))</f>
        <v>0</v>
      </c>
      <c r="AW10" s="79"/>
      <c r="AX10" s="11">
        <f>IF(AND(AX$1&lt;&gt;$F10,AW10&gt;0)=TRUE,1,"")</f>
      </c>
      <c r="AY10" s="23">
        <f>IF(AW10="",0,(AY$4*(101+(1000*LOG(AW$4,10))-(1000*LOG(AW10,10)))))</f>
        <v>0</v>
      </c>
      <c r="AZ10" s="78"/>
      <c r="BA10" s="30">
        <f>IF(AND(BA$1&lt;&gt;$F10,AZ10&gt;0)=TRUE,1,"")</f>
      </c>
      <c r="BB10" s="31">
        <f>IF(AZ10="",0,(BB$4*(101+(1000*LOG(AZ$4,10))-(1000*LOG(AZ10,10)))))</f>
        <v>0</v>
      </c>
      <c r="BC10" s="79"/>
      <c r="BD10" s="11">
        <f>IF(AND(BD$1&lt;&gt;$F10,BC10&gt;0)=TRUE,1,"")</f>
      </c>
      <c r="BE10" s="23">
        <f>IF(BC10="",0,(BE$4*(101+(1000*LOG(BC$4,10))-(1000*LOG(BC10,10)))))</f>
        <v>0</v>
      </c>
      <c r="BF10" s="78"/>
      <c r="BG10" s="30">
        <f>IF(AND(BG$1&lt;&gt;$F10,BF10&gt;0)=TRUE,1,"")</f>
      </c>
      <c r="BH10" s="31">
        <f>IF(BF10="",0,(BH$4*(101+(1000*LOG(BF$4,10))-(1000*LOG(BF10,10)))))</f>
        <v>0</v>
      </c>
      <c r="BI10" s="79"/>
      <c r="BJ10" s="11">
        <f>IF(AND(BJ$1&lt;&gt;$F10,BI10&gt;0)=TRUE,1,"")</f>
      </c>
      <c r="BK10" s="23">
        <f>IF(BI10="",0,(BK$4*(101+(1000*LOG(BI$4,10))-(1000*LOG(BI10,10)))))</f>
        <v>0</v>
      </c>
      <c r="BL10" s="78"/>
      <c r="BM10" s="30">
        <f>IF(AND(BM$1&lt;&gt;$F10,BL10&gt;0)=TRUE,1,"")</f>
      </c>
      <c r="BN10" s="31">
        <f>IF(BL10="",0,(BN$4*(101+(1000*LOG(BL$4,10))-(1000*LOG(BL10,10)))))</f>
        <v>0</v>
      </c>
      <c r="BO10" s="79"/>
      <c r="BP10" s="11">
        <f>IF(AND(BP$1&lt;&gt;$F10,BO10&gt;0)=TRUE,1,"")</f>
      </c>
      <c r="BQ10" s="23">
        <f>IF(BO10="",0,(BQ$4*(101+(1000*LOG(BO$4,10))-(1000*LOG(BO10,10)))))</f>
        <v>0</v>
      </c>
      <c r="BR10" s="22">
        <v>675.0312677277188</v>
      </c>
      <c r="BS10" s="25">
        <v>675.0312677277188</v>
      </c>
      <c r="BT10" s="11" t="s">
        <v>24</v>
      </c>
      <c r="BU10" s="23">
        <v>0</v>
      </c>
      <c r="BV10" s="26">
        <v>675.0312677277188</v>
      </c>
    </row>
    <row r="11" spans="1:74" ht="12.75" customHeight="1">
      <c r="A11" s="20">
        <f>MAX(A$4:A10)+1</f>
        <v>6</v>
      </c>
      <c r="B11" s="11" t="s">
        <v>31</v>
      </c>
      <c r="C11" s="43" t="s">
        <v>32</v>
      </c>
      <c r="D11" s="40">
        <v>1</v>
      </c>
      <c r="E11" s="43" t="s">
        <v>15</v>
      </c>
      <c r="F11" s="40">
        <v>2</v>
      </c>
      <c r="G11" s="43" t="s">
        <v>19</v>
      </c>
      <c r="H11" s="43" t="s">
        <v>0</v>
      </c>
      <c r="I11" s="36">
        <v>578.1212547196624</v>
      </c>
      <c r="K11" s="30">
        <f>IF(AND(K$1&lt;&gt;$F11,J11&gt;0)=TRUE,1,"")</f>
      </c>
      <c r="L11" s="31">
        <f>IF(J11="",0,(L$4*(101+(1000*LOG(J$4,10))-(1000*LOG(J11,10)))))</f>
        <v>0</v>
      </c>
      <c r="M11" s="79"/>
      <c r="N11" s="11">
        <f>IF(AND(N$1&lt;&gt;$F11,M11&gt;0)=TRUE,1,"")</f>
      </c>
      <c r="O11" s="23">
        <f>IF(M11="",0,(O$4*(101+(1000*LOG(M$4,10))-(1000*LOG(M11,10)))))</f>
        <v>0</v>
      </c>
      <c r="P11" s="78">
        <v>5</v>
      </c>
      <c r="Q11" s="30">
        <f>IF(AND(Q$1&lt;&gt;$F11,P11&gt;0)=TRUE,1,"")</f>
      </c>
      <c r="R11" s="31">
        <f>IF(P11="",0,(R$4*(101+(1000*LOG(P$4,10))-(1000*LOG(P11,10)))))</f>
        <v>578.1212547196624</v>
      </c>
      <c r="S11" s="79"/>
      <c r="T11" s="11">
        <f>IF(AND(T$1&lt;&gt;$F11,S11&gt;0)=TRUE,1,"")</f>
      </c>
      <c r="U11" s="23">
        <f>IF(S11="",0,(U$4*(101+(1000*LOG(S$4,10))-(1000*LOG(S11,10)))))</f>
        <v>0</v>
      </c>
      <c r="V11" s="78"/>
      <c r="W11" s="30">
        <f>IF(AND(W$1&lt;&gt;$F11,V11&gt;0)=TRUE,1,"")</f>
      </c>
      <c r="X11" s="31">
        <f>IF(V11="",0,(X$4*(101+(1000*LOG(V$4,10))-(1000*LOG(V11,10)))))</f>
        <v>0</v>
      </c>
      <c r="Y11" s="79"/>
      <c r="Z11" s="90"/>
      <c r="AA11" s="23">
        <f>IF(Y11="",0,(AA$4*(101+(1000*LOG(Y$4,10))-(1000*LOG(Y11,10)))))</f>
        <v>0</v>
      </c>
      <c r="AB11" s="78"/>
      <c r="AC11" s="30">
        <f>IF(AND(AC$1&lt;&gt;$F11,AB11&gt;0)=TRUE,1,"")</f>
      </c>
      <c r="AD11" s="31">
        <f>IF(AB11="",0,(AD$4*(101+(1000*LOG(AB$4,10))-(1000*LOG(AB11,10)))))</f>
        <v>0</v>
      </c>
      <c r="AE11" s="79"/>
      <c r="AF11" s="11">
        <f>IF(AND(AF$1&lt;&gt;$F11,AE11&gt;0)=TRUE,1,"")</f>
      </c>
      <c r="AG11" s="23">
        <f>IF(AE11="",0,(AG$4*(101+(1000*LOG(AE$4,10))-(1000*LOG(AE11,10)))))</f>
        <v>0</v>
      </c>
      <c r="AH11" s="78"/>
      <c r="AI11" s="30">
        <f>IF(AND(AI$1&lt;&gt;$F11,AH11&gt;0)=TRUE,1,"")</f>
      </c>
      <c r="AJ11" s="31">
        <f>IF(AH11="",0,(AJ$4*(101+(1000*LOG(AH$4,10))-(1000*LOG(AH11,10)))))</f>
        <v>0</v>
      </c>
      <c r="AK11" s="79"/>
      <c r="AL11" s="11">
        <f>IF(AND(AL$1&lt;&gt;$F11,AK11&gt;0)=TRUE,1,"")</f>
      </c>
      <c r="AM11" s="23">
        <f>IF(AK11="",0,(AM$4*(101+(1000*LOG(AK$4,10))-(1000*LOG(AK11,10)))))</f>
        <v>0</v>
      </c>
      <c r="AN11" s="78"/>
      <c r="AO11" s="30">
        <f>IF(AND(AO$1&lt;&gt;$F11,AN11&gt;0)=TRUE,1,"")</f>
      </c>
      <c r="AP11" s="31">
        <f>IF(AN11="",0,(AP$4*(101+(1000*LOG(AN$4,10))-(1000*LOG(AN11,10)))))</f>
        <v>0</v>
      </c>
      <c r="AQ11" s="79"/>
      <c r="AR11" s="11">
        <f>IF(AND(AR$1&lt;&gt;$F11,AQ11&gt;0)=TRUE,1,"")</f>
      </c>
      <c r="AS11" s="23">
        <f>IF(AQ11="",0,(AS$4*(101+(1000*LOG(AQ$4,10))-(1000*LOG(AQ11,10)))))</f>
        <v>0</v>
      </c>
      <c r="AT11" s="78"/>
      <c r="AU11" s="30">
        <f>IF(AND(AU$1&lt;&gt;$F11,AT11&gt;0)=TRUE,1,"")</f>
      </c>
      <c r="AV11" s="31">
        <f>IF(AT11="",0,(AV$4*(101+(1000*LOG(AT$4,10))-(1000*LOG(AT11,10)))))</f>
        <v>0</v>
      </c>
      <c r="AW11" s="79"/>
      <c r="AX11" s="11">
        <f>IF(AND(AX$1&lt;&gt;$F11,AW11&gt;0)=TRUE,1,"")</f>
      </c>
      <c r="AY11" s="23">
        <f>IF(AW11="",0,(AY$4*(101+(1000*LOG(AW$4,10))-(1000*LOG(AW11,10)))))</f>
        <v>0</v>
      </c>
      <c r="AZ11" s="78"/>
      <c r="BA11" s="30">
        <f>IF(AND(BA$1&lt;&gt;$F11,AZ11&gt;0)=TRUE,1,"")</f>
      </c>
      <c r="BB11" s="31">
        <f>IF(AZ11="",0,(BB$4*(101+(1000*LOG(AZ$4,10))-(1000*LOG(AZ11,10)))))</f>
        <v>0</v>
      </c>
      <c r="BC11" s="79"/>
      <c r="BD11" s="11">
        <f>IF(AND(BD$1&lt;&gt;$F11,BC11&gt;0)=TRUE,1,"")</f>
      </c>
      <c r="BE11" s="23">
        <f>IF(BC11="",0,(BE$4*(101+(1000*LOG(BC$4,10))-(1000*LOG(BC11,10)))))</f>
        <v>0</v>
      </c>
      <c r="BF11" s="78"/>
      <c r="BG11" s="30">
        <f>IF(AND(BG$1&lt;&gt;$F11,BF11&gt;0)=TRUE,1,"")</f>
      </c>
      <c r="BH11" s="31">
        <f>IF(BF11="",0,(BH$4*(101+(1000*LOG(BF$4,10))-(1000*LOG(BF11,10)))))</f>
        <v>0</v>
      </c>
      <c r="BI11" s="79"/>
      <c r="BJ11" s="11">
        <f>IF(AND(BJ$1&lt;&gt;$F11,BI11&gt;0)=TRUE,1,"")</f>
      </c>
      <c r="BK11" s="23">
        <f>IF(BI11="",0,(BK$4*(101+(1000*LOG(BI$4,10))-(1000*LOG(BI11,10)))))</f>
        <v>0</v>
      </c>
      <c r="BL11" s="78"/>
      <c r="BM11" s="30">
        <f>IF(AND(BM$1&lt;&gt;$F11,BL11&gt;0)=TRUE,1,"")</f>
      </c>
      <c r="BN11" s="31">
        <f>IF(BL11="",0,(BN$4*(101+(1000*LOG(BL$4,10))-(1000*LOG(BL11,10)))))</f>
        <v>0</v>
      </c>
      <c r="BO11" s="79"/>
      <c r="BP11" s="11">
        <f>IF(AND(BP$1&lt;&gt;$F11,BO11&gt;0)=TRUE,1,"")</f>
      </c>
      <c r="BQ11" s="23">
        <f>IF(BO11="",0,(BQ$4*(101+(1000*LOG(BO$4,10))-(1000*LOG(BO11,10)))))</f>
        <v>0</v>
      </c>
      <c r="BR11" s="22">
        <v>578.1212547196624</v>
      </c>
      <c r="BS11" s="25">
        <v>578.1212547196624</v>
      </c>
      <c r="BT11" s="11" t="s">
        <v>24</v>
      </c>
      <c r="BU11" s="23">
        <v>0</v>
      </c>
      <c r="BV11" s="26">
        <v>578.1212547196624</v>
      </c>
    </row>
    <row r="12" spans="1:74" ht="12.75" customHeight="1">
      <c r="A12" s="20">
        <f>MAX(A$4:A11)+1</f>
        <v>7</v>
      </c>
      <c r="B12" s="11" t="s">
        <v>50</v>
      </c>
      <c r="C12" s="43" t="s">
        <v>51</v>
      </c>
      <c r="D12" s="40">
        <v>1</v>
      </c>
      <c r="E12" s="43" t="s">
        <v>14</v>
      </c>
      <c r="F12" s="40">
        <v>2</v>
      </c>
      <c r="G12" s="43" t="s">
        <v>19</v>
      </c>
      <c r="H12" s="43" t="s">
        <v>0</v>
      </c>
      <c r="I12" s="36">
        <v>526.9687322722809</v>
      </c>
      <c r="K12" s="30">
        <f>IF(AND(K$1&lt;&gt;$F12,J12&gt;0)=TRUE,1,"")</f>
      </c>
      <c r="L12" s="31">
        <f>IF(J12="",0,(L$4*(101+(1000*LOG(J$4,10))-(1000*LOG(J12,10)))))</f>
        <v>0</v>
      </c>
      <c r="M12" s="79">
        <v>3</v>
      </c>
      <c r="N12" s="11">
        <f>IF(AND(N$1&lt;&gt;$F12,M12&gt;0)=TRUE,1,"")</f>
      </c>
      <c r="O12" s="23">
        <f>IF(M12="",0,(O$4*(101+(1000*LOG(M$4,10))-(1000*LOG(M12,10)))))</f>
        <v>526.9687322722809</v>
      </c>
      <c r="Q12" s="30">
        <f>IF(AND(Q$1&lt;&gt;$F12,P12&gt;0)=TRUE,1,"")</f>
      </c>
      <c r="R12" s="31">
        <f>IF(P12="",0,(R$4*(101+(1000*LOG(P$4,10))-(1000*LOG(P12,10)))))</f>
        <v>0</v>
      </c>
      <c r="S12" s="79"/>
      <c r="T12" s="11">
        <f>IF(AND(T$1&lt;&gt;$F12,S12&gt;0)=TRUE,1,"")</f>
      </c>
      <c r="U12" s="23">
        <f>IF(S12="",0,(U$4*(101+(1000*LOG(S$4,10))-(1000*LOG(S12,10)))))</f>
        <v>0</v>
      </c>
      <c r="V12" s="78"/>
      <c r="W12" s="30">
        <f>IF(AND(W$1&lt;&gt;$F12,V12&gt;0)=TRUE,1,"")</f>
      </c>
      <c r="X12" s="31">
        <f>IF(V12="",0,(X$4*(101+(1000*LOG(V$4,10))-(1000*LOG(V12,10)))))</f>
        <v>0</v>
      </c>
      <c r="Y12" s="79"/>
      <c r="Z12" s="11">
        <f>IF(AND(Z$1&lt;&gt;$F12,Y12&gt;0)=TRUE,1,"")</f>
      </c>
      <c r="AA12" s="23">
        <f>IF(Y12="",0,(AA$4*(101+(1000*LOG(Y$4,10))-(1000*LOG(Y12,10)))))</f>
        <v>0</v>
      </c>
      <c r="AB12" s="78"/>
      <c r="AC12" s="30">
        <f>IF(AND(AC$1&lt;&gt;$F12,AB12&gt;0)=TRUE,1,"")</f>
      </c>
      <c r="AD12" s="31">
        <f>IF(AB12="",0,(AD$4*(101+(1000*LOG(AB$4,10))-(1000*LOG(AB12,10)))))</f>
        <v>0</v>
      </c>
      <c r="AE12" s="79"/>
      <c r="AF12" s="11">
        <f>IF(AND(AF$1&lt;&gt;$F12,AE12&gt;0)=TRUE,1,"")</f>
      </c>
      <c r="AG12" s="23">
        <f>IF(AE12="",0,(AG$4*(101+(1000*LOG(AE$4,10))-(1000*LOG(AE12,10)))))</f>
        <v>0</v>
      </c>
      <c r="AH12" s="78"/>
      <c r="AI12" s="30">
        <f>IF(AND(AI$1&lt;&gt;$F12,AH12&gt;0)=TRUE,1,"")</f>
      </c>
      <c r="AJ12" s="31">
        <f>IF(AH12="",0,(AJ$4*(101+(1000*LOG(AH$4,10))-(1000*LOG(AH12,10)))))</f>
        <v>0</v>
      </c>
      <c r="AK12" s="79"/>
      <c r="AL12" s="11">
        <f>IF(AND(AL$1&lt;&gt;$F12,AK12&gt;0)=TRUE,1,"")</f>
      </c>
      <c r="AM12" s="23">
        <f>IF(AK12="",0,(AM$4*(101+(1000*LOG(AK$4,10))-(1000*LOG(AK12,10)))))</f>
        <v>0</v>
      </c>
      <c r="AN12" s="78"/>
      <c r="AO12" s="30">
        <f>IF(AND(AO$1&lt;&gt;$F12,AN12&gt;0)=TRUE,1,"")</f>
      </c>
      <c r="AP12" s="31">
        <f>IF(AN12="",0,(AP$4*(101+(1000*LOG(AN$4,10))-(1000*LOG(AN12,10)))))</f>
        <v>0</v>
      </c>
      <c r="AQ12" s="79"/>
      <c r="AR12" s="11">
        <f>IF(AND(AR$1&lt;&gt;$F12,AQ12&gt;0)=TRUE,1,"")</f>
      </c>
      <c r="AS12" s="23">
        <f>IF(AQ12="",0,(AS$4*(101+(1000*LOG(AQ$4,10))-(1000*LOG(AQ12,10)))))</f>
        <v>0</v>
      </c>
      <c r="AT12" s="78"/>
      <c r="AU12" s="30">
        <f>IF(AND(AU$1&lt;&gt;$F12,AT12&gt;0)=TRUE,1,"")</f>
      </c>
      <c r="AV12" s="31">
        <f>IF(AT12="",0,(AV$4*(101+(1000*LOG(AT$4,10))-(1000*LOG(AT12,10)))))</f>
        <v>0</v>
      </c>
      <c r="AW12" s="79"/>
      <c r="AX12" s="11">
        <f>IF(AND(AX$1&lt;&gt;$F12,AW12&gt;0)=TRUE,1,"")</f>
      </c>
      <c r="AY12" s="23">
        <f>IF(AW12="",0,(AY$4*(101+(1000*LOG(AW$4,10))-(1000*LOG(AW12,10)))))</f>
        <v>0</v>
      </c>
      <c r="AZ12" s="78"/>
      <c r="BA12" s="30">
        <f>IF(AND(BA$1&lt;&gt;$F12,AZ12&gt;0)=TRUE,1,"")</f>
      </c>
      <c r="BB12" s="31">
        <f>IF(AZ12="",0,(BB$4*(101+(1000*LOG(AZ$4,10))-(1000*LOG(AZ12,10)))))</f>
        <v>0</v>
      </c>
      <c r="BC12" s="79"/>
      <c r="BD12" s="11">
        <f>IF(AND(BD$1&lt;&gt;$F12,BC12&gt;0)=TRUE,1,"")</f>
      </c>
      <c r="BE12" s="23">
        <f>IF(BC12="",0,(BE$4*(101+(1000*LOG(BC$4,10))-(1000*LOG(BC12,10)))))</f>
        <v>0</v>
      </c>
      <c r="BF12" s="78"/>
      <c r="BG12" s="30">
        <f>IF(AND(BG$1&lt;&gt;$F12,BF12&gt;0)=TRUE,1,"")</f>
      </c>
      <c r="BH12" s="31">
        <f>IF(BF12="",0,(BH$4*(101+(1000*LOG(BF$4,10))-(1000*LOG(BF12,10)))))</f>
        <v>0</v>
      </c>
      <c r="BI12" s="79"/>
      <c r="BJ12" s="11">
        <f>IF(AND(BJ$1&lt;&gt;$F12,BI12&gt;0)=TRUE,1,"")</f>
      </c>
      <c r="BK12" s="23">
        <f>IF(BI12="",0,(BK$4*(101+(1000*LOG(BI$4,10))-(1000*LOG(BI12,10)))))</f>
        <v>0</v>
      </c>
      <c r="BL12" s="78"/>
      <c r="BM12" s="30">
        <f>IF(AND(BM$1&lt;&gt;$F12,BL12&gt;0)=TRUE,1,"")</f>
      </c>
      <c r="BN12" s="31">
        <f>IF(BL12="",0,(BN$4*(101+(1000*LOG(BL$4,10))-(1000*LOG(BL12,10)))))</f>
        <v>0</v>
      </c>
      <c r="BO12" s="79"/>
      <c r="BP12" s="11">
        <f>IF(AND(BP$1&lt;&gt;$F12,BO12&gt;0)=TRUE,1,"")</f>
      </c>
      <c r="BQ12" s="23">
        <f>IF(BO12="",0,(BQ$4*(101+(1000*LOG(BO$4,10))-(1000*LOG(BO12,10)))))</f>
        <v>0</v>
      </c>
      <c r="BR12" s="22">
        <v>526.9687322722809</v>
      </c>
      <c r="BS12" s="25">
        <v>526.9687322722809</v>
      </c>
      <c r="BT12" s="11" t="s">
        <v>24</v>
      </c>
      <c r="BU12" s="23">
        <v>0</v>
      </c>
      <c r="BV12" s="26">
        <v>526.9687322722809</v>
      </c>
    </row>
    <row r="13" spans="1:74" ht="12.75" customHeight="1">
      <c r="A13" s="20">
        <f>MAX(A$4:A12)+1</f>
        <v>8</v>
      </c>
      <c r="B13" s="50" t="s">
        <v>27</v>
      </c>
      <c r="C13" s="43" t="s">
        <v>28</v>
      </c>
      <c r="D13" s="40">
        <v>1</v>
      </c>
      <c r="E13" s="43" t="s">
        <v>13</v>
      </c>
      <c r="F13" s="40">
        <v>1</v>
      </c>
      <c r="G13" s="43" t="s">
        <v>19</v>
      </c>
      <c r="H13" s="43" t="s">
        <v>0</v>
      </c>
      <c r="I13" s="36">
        <v>523.8870091056394</v>
      </c>
      <c r="K13" s="30">
        <f>IF(AND(K$1&lt;&gt;$F13,J13&gt;0)=TRUE,1,"")</f>
      </c>
      <c r="L13" s="31">
        <f>IF(J13="",0,(L$4*(101+(1000*LOG(J$4,10))-(1000*LOG(J13,10)))))</f>
        <v>0</v>
      </c>
      <c r="M13" s="79"/>
      <c r="N13" s="11">
        <f>IF(AND(N$1&lt;&gt;$F13,M13&gt;0)=TRUE,1,"")</f>
      </c>
      <c r="O13" s="23">
        <f>IF(M13="",0,(O$4*(101+(1000*LOG(M$4,10))-(1000*LOG(M13,10)))))</f>
        <v>0</v>
      </c>
      <c r="P13" s="78">
        <v>6</v>
      </c>
      <c r="Q13" s="30">
        <f>IF(AND(Q$1&lt;&gt;$F13,P13&gt;0)=TRUE,1,"")</f>
        <v>1</v>
      </c>
      <c r="R13" s="31">
        <f>IF(P13="",0,(R$4*(101+(1000*LOG(P$4,10))-(1000*LOG(P13,10)))))</f>
        <v>498.9400086720376</v>
      </c>
      <c r="S13" s="79"/>
      <c r="T13" s="11">
        <f>IF(AND(T$1&lt;&gt;$F13,S13&gt;0)=TRUE,1,"")</f>
      </c>
      <c r="U13" s="23">
        <f>IF(S13="",0,(U$4*(101+(1000*LOG(S$4,10))-(1000*LOG(S13,10)))))</f>
        <v>0</v>
      </c>
      <c r="V13" s="78"/>
      <c r="W13" s="30">
        <f>IF(AND(W$1&lt;&gt;$F13,V13&gt;0)=TRUE,1,"")</f>
      </c>
      <c r="X13" s="31">
        <f>IF(V13="",0,(X$4*(101+(1000*LOG(V$4,10))-(1000*LOG(V13,10)))))</f>
        <v>0</v>
      </c>
      <c r="Y13" s="79"/>
      <c r="Z13" s="11">
        <f>IF(AND(Z$1&lt;&gt;$F13,Y13&gt;0)=TRUE,1,"")</f>
      </c>
      <c r="AA13" s="23">
        <f>IF(Y13="",0,(AA$4*(101+(1000*LOG(Y$4,10))-(1000*LOG(Y13,10)))))</f>
        <v>0</v>
      </c>
      <c r="AB13" s="78"/>
      <c r="AC13" s="30">
        <f>IF(AND(AC$1&lt;&gt;$F13,AB13&gt;0)=TRUE,1,"")</f>
      </c>
      <c r="AD13" s="31">
        <f>IF(AB13="",0,(AD$4*(101+(1000*LOG(AB$4,10))-(1000*LOG(AB13,10)))))</f>
        <v>0</v>
      </c>
      <c r="AE13" s="79"/>
      <c r="AF13" s="11">
        <f>IF(AND(AF$1&lt;&gt;$F13,AE13&gt;0)=TRUE,1,"")</f>
      </c>
      <c r="AG13" s="23">
        <f>IF(AE13="",0,(AG$4*(101+(1000*LOG(AE$4,10))-(1000*LOG(AE13,10)))))</f>
        <v>0</v>
      </c>
      <c r="AH13" s="78"/>
      <c r="AI13" s="30">
        <f>IF(AND(AI$1&lt;&gt;$F13,AH13&gt;0)=TRUE,1,"")</f>
      </c>
      <c r="AJ13" s="31">
        <f>IF(AH13="",0,(AJ$4*(101+(1000*LOG(AH$4,10))-(1000*LOG(AH13,10)))))</f>
        <v>0</v>
      </c>
      <c r="AK13" s="79"/>
      <c r="AL13" s="11">
        <f>IF(AND(AL$1&lt;&gt;$F13,AK13&gt;0)=TRUE,1,"")</f>
      </c>
      <c r="AM13" s="23">
        <f>IF(AK13="",0,(AM$4*(101+(1000*LOG(AK$4,10))-(1000*LOG(AK13,10)))))</f>
        <v>0</v>
      </c>
      <c r="AN13" s="78"/>
      <c r="AO13" s="30">
        <f>IF(AND(AO$1&lt;&gt;$F13,AN13&gt;0)=TRUE,1,"")</f>
      </c>
      <c r="AP13" s="31">
        <f>IF(AN13="",0,(AP$4*(101+(1000*LOG(AN$4,10))-(1000*LOG(AN13,10)))))</f>
        <v>0</v>
      </c>
      <c r="AQ13" s="79"/>
      <c r="AR13" s="11">
        <f>IF(AND(AR$1&lt;&gt;$F13,AQ13&gt;0)=TRUE,1,"")</f>
      </c>
      <c r="AS13" s="23">
        <f>IF(AQ13="",0,(AS$4*(101+(1000*LOG(AQ$4,10))-(1000*LOG(AQ13,10)))))</f>
        <v>0</v>
      </c>
      <c r="AT13" s="78"/>
      <c r="AU13" s="30">
        <f>IF(AND(AU$1&lt;&gt;$F13,AT13&gt;0)=TRUE,1,"")</f>
      </c>
      <c r="AV13" s="31">
        <f>IF(AT13="",0,(AV$4*(101+(1000*LOG(AT$4,10))-(1000*LOG(AT13,10)))))</f>
        <v>0</v>
      </c>
      <c r="AW13" s="79"/>
      <c r="AX13" s="11">
        <f>IF(AND(AX$1&lt;&gt;$F13,AW13&gt;0)=TRUE,1,"")</f>
      </c>
      <c r="AY13" s="23">
        <f>IF(AW13="",0,(AY$4*(101+(1000*LOG(AW$4,10))-(1000*LOG(AW13,10)))))</f>
        <v>0</v>
      </c>
      <c r="AZ13" s="78"/>
      <c r="BA13" s="30">
        <f>IF(AND(BA$1&lt;&gt;$F13,AZ13&gt;0)=TRUE,1,"")</f>
      </c>
      <c r="BB13" s="31">
        <f>IF(AZ13="",0,(BB$4*(101+(1000*LOG(AZ$4,10))-(1000*LOG(AZ13,10)))))</f>
        <v>0</v>
      </c>
      <c r="BC13" s="79"/>
      <c r="BD13" s="11">
        <f>IF(AND(BD$1&lt;&gt;$F13,BC13&gt;0)=TRUE,1,"")</f>
      </c>
      <c r="BE13" s="23">
        <f>IF(BC13="",0,(BE$4*(101+(1000*LOG(BC$4,10))-(1000*LOG(BC13,10)))))</f>
        <v>0</v>
      </c>
      <c r="BF13" s="78"/>
      <c r="BG13" s="30">
        <f>IF(AND(BG$1&lt;&gt;$F13,BF13&gt;0)=TRUE,1,"")</f>
      </c>
      <c r="BH13" s="31">
        <f>IF(BF13="",0,(BH$4*(101+(1000*LOG(BF$4,10))-(1000*LOG(BF13,10)))))</f>
        <v>0</v>
      </c>
      <c r="BI13" s="79"/>
      <c r="BJ13" s="11">
        <f>IF(AND(BJ$1&lt;&gt;$F13,BI13&gt;0)=TRUE,1,"")</f>
      </c>
      <c r="BK13" s="23">
        <f>IF(BI13="",0,(BK$4*(101+(1000*LOG(BI$4,10))-(1000*LOG(BI13,10)))))</f>
        <v>0</v>
      </c>
      <c r="BL13" s="78"/>
      <c r="BM13" s="30">
        <f>IF(AND(BM$1&lt;&gt;$F13,BL13&gt;0)=TRUE,1,"")</f>
      </c>
      <c r="BN13" s="31">
        <f>IF(BL13="",0,(BN$4*(101+(1000*LOG(BL$4,10))-(1000*LOG(BL13,10)))))</f>
        <v>0</v>
      </c>
      <c r="BO13" s="79"/>
      <c r="BP13" s="11">
        <f>IF(AND(BP$1&lt;&gt;$F13,BO13&gt;0)=TRUE,1,"")</f>
      </c>
      <c r="BQ13" s="23">
        <f>IF(BO13="",0,(BQ$4*(101+(1000*LOG(BO$4,10))-(1000*LOG(BO13,10)))))</f>
        <v>0</v>
      </c>
      <c r="BR13" s="22">
        <v>498.9400086720376</v>
      </c>
      <c r="BS13" s="25">
        <v>498.9400086720376</v>
      </c>
      <c r="BT13" s="11" t="s">
        <v>85</v>
      </c>
      <c r="BU13" s="23">
        <v>24.947000433601882</v>
      </c>
      <c r="BV13" s="26">
        <v>523.8870091056394</v>
      </c>
    </row>
    <row r="14" spans="1:74" ht="12.75" customHeight="1">
      <c r="A14" s="20">
        <f>MAX(A$4:A13)+1</f>
        <v>9</v>
      </c>
      <c r="B14" s="50" t="s">
        <v>57</v>
      </c>
      <c r="C14" s="43" t="s">
        <v>58</v>
      </c>
      <c r="D14" s="40">
        <v>1</v>
      </c>
      <c r="E14" s="43" t="s">
        <v>17</v>
      </c>
      <c r="F14" s="40">
        <v>1</v>
      </c>
      <c r="G14" s="43" t="s">
        <v>19</v>
      </c>
      <c r="H14" s="43" t="s">
        <v>0</v>
      </c>
      <c r="I14" s="36">
        <v>498.9400086720376</v>
      </c>
      <c r="J14" s="78">
        <v>2</v>
      </c>
      <c r="K14" s="30">
        <f>IF(AND(K$1&lt;&gt;$F14,J14&gt;0)=TRUE,1,"")</f>
      </c>
      <c r="L14" s="31">
        <f>IF(J14="",0,(L$4*(101+(1000*LOG(J$4,10))-(1000*LOG(J14,10)))))</f>
        <v>498.9400086720376</v>
      </c>
      <c r="M14" s="79"/>
      <c r="N14" s="11">
        <f>IF(AND(N$1&lt;&gt;$F14,M14&gt;0)=TRUE,1,"")</f>
      </c>
      <c r="O14" s="23">
        <f>IF(M14="",0,(O$4*(101+(1000*LOG(M$4,10))-(1000*LOG(M14,10)))))</f>
        <v>0</v>
      </c>
      <c r="Q14" s="30">
        <f>IF(AND(Q$1&lt;&gt;$F14,P14&gt;0)=TRUE,1,"")</f>
      </c>
      <c r="R14" s="31">
        <f>IF(P14="",0,(R$4*(101+(1000*LOG(P$4,10))-(1000*LOG(P14,10)))))</f>
        <v>0</v>
      </c>
      <c r="S14" s="79"/>
      <c r="T14" s="11">
        <f>IF(AND(T$1&lt;&gt;$F14,S14&gt;0)=TRUE,1,"")</f>
      </c>
      <c r="U14" s="23">
        <f>IF(S14="",0,(U$4*(101+(1000*LOG(S$4,10))-(1000*LOG(S14,10)))))</f>
        <v>0</v>
      </c>
      <c r="V14" s="78"/>
      <c r="W14" s="30">
        <f>IF(AND(W$1&lt;&gt;$F14,V14&gt;0)=TRUE,1,"")</f>
      </c>
      <c r="X14" s="31">
        <f>IF(V14="",0,(X$4*(101+(1000*LOG(V$4,10))-(1000*LOG(V14,10)))))</f>
        <v>0</v>
      </c>
      <c r="Y14" s="79"/>
      <c r="Z14" s="11">
        <f>IF(AND(Z$1&lt;&gt;$F14,Y14&gt;0)=TRUE,1,"")</f>
      </c>
      <c r="AA14" s="23">
        <f>IF(Y14="",0,(AA$4*(101+(1000*LOG(Y$4,10))-(1000*LOG(Y14,10)))))</f>
        <v>0</v>
      </c>
      <c r="AB14" s="78"/>
      <c r="AC14" s="30">
        <f>IF(AND(AC$1&lt;&gt;$F14,AB14&gt;0)=TRUE,1,"")</f>
      </c>
      <c r="AD14" s="31">
        <f>IF(AB14="",0,(AD$4*(101+(1000*LOG(AB$4,10))-(1000*LOG(AB14,10)))))</f>
        <v>0</v>
      </c>
      <c r="AE14" s="79"/>
      <c r="AF14" s="11">
        <f>IF(AND(AF$1&lt;&gt;$F14,AE14&gt;0)=TRUE,1,"")</f>
      </c>
      <c r="AG14" s="23">
        <f>IF(AE14="",0,(AG$4*(101+(1000*LOG(AE$4,10))-(1000*LOG(AE14,10)))))</f>
        <v>0</v>
      </c>
      <c r="AH14" s="78"/>
      <c r="AI14" s="30">
        <f>IF(AND(AI$1&lt;&gt;$F14,AH14&gt;0)=TRUE,1,"")</f>
      </c>
      <c r="AJ14" s="31">
        <f>IF(AH14="",0,(AJ$4*(101+(1000*LOG(AH$4,10))-(1000*LOG(AH14,10)))))</f>
        <v>0</v>
      </c>
      <c r="AK14" s="79"/>
      <c r="AL14" s="11">
        <f>IF(AND(AL$1&lt;&gt;$F14,AK14&gt;0)=TRUE,1,"")</f>
      </c>
      <c r="AM14" s="23">
        <f>IF(AK14="",0,(AM$4*(101+(1000*LOG(AK$4,10))-(1000*LOG(AK14,10)))))</f>
        <v>0</v>
      </c>
      <c r="AN14" s="78"/>
      <c r="AO14" s="30">
        <f>IF(AND(AO$1&lt;&gt;$F14,AN14&gt;0)=TRUE,1,"")</f>
      </c>
      <c r="AP14" s="31">
        <f>IF(AN14="",0,(AP$4*(101+(1000*LOG(AN$4,10))-(1000*LOG(AN14,10)))))</f>
        <v>0</v>
      </c>
      <c r="AQ14" s="79"/>
      <c r="AR14" s="11">
        <f>IF(AND(AR$1&lt;&gt;$F14,AQ14&gt;0)=TRUE,1,"")</f>
      </c>
      <c r="AS14" s="23">
        <f>IF(AQ14="",0,(AS$4*(101+(1000*LOG(AQ$4,10))-(1000*LOG(AQ14,10)))))</f>
        <v>0</v>
      </c>
      <c r="AT14" s="78"/>
      <c r="AU14" s="30">
        <f>IF(AND(AU$1&lt;&gt;$F14,AT14&gt;0)=TRUE,1,"")</f>
      </c>
      <c r="AV14" s="31">
        <f>IF(AT14="",0,(AV$4*(101+(1000*LOG(AT$4,10))-(1000*LOG(AT14,10)))))</f>
        <v>0</v>
      </c>
      <c r="AW14" s="79"/>
      <c r="AX14" s="11">
        <f>IF(AND(AX$1&lt;&gt;$F14,AW14&gt;0)=TRUE,1,"")</f>
      </c>
      <c r="AY14" s="23">
        <f>IF(AW14="",0,(AY$4*(101+(1000*LOG(AW$4,10))-(1000*LOG(AW14,10)))))</f>
        <v>0</v>
      </c>
      <c r="AZ14" s="78"/>
      <c r="BA14" s="30">
        <f>IF(AND(BA$1&lt;&gt;$F14,AZ14&gt;0)=TRUE,1,"")</f>
      </c>
      <c r="BB14" s="31">
        <f>IF(AZ14="",0,(BB$4*(101+(1000*LOG(AZ$4,10))-(1000*LOG(AZ14,10)))))</f>
        <v>0</v>
      </c>
      <c r="BC14" s="79"/>
      <c r="BD14" s="11">
        <f>IF(AND(BD$1&lt;&gt;$F14,BC14&gt;0)=TRUE,1,"")</f>
      </c>
      <c r="BE14" s="23">
        <f>IF(BC14="",0,(BE$4*(101+(1000*LOG(BC$4,10))-(1000*LOG(BC14,10)))))</f>
        <v>0</v>
      </c>
      <c r="BF14" s="78"/>
      <c r="BG14" s="30">
        <f>IF(AND(BG$1&lt;&gt;$F14,BF14&gt;0)=TRUE,1,"")</f>
      </c>
      <c r="BH14" s="31">
        <f>IF(BF14="",0,(BH$4*(101+(1000*LOG(BF$4,10))-(1000*LOG(BF14,10)))))</f>
        <v>0</v>
      </c>
      <c r="BI14" s="79"/>
      <c r="BJ14" s="11">
        <f>IF(AND(BJ$1&lt;&gt;$F14,BI14&gt;0)=TRUE,1,"")</f>
      </c>
      <c r="BK14" s="23">
        <f>IF(BI14="",0,(BK$4*(101+(1000*LOG(BI$4,10))-(1000*LOG(BI14,10)))))</f>
        <v>0</v>
      </c>
      <c r="BL14" s="78"/>
      <c r="BM14" s="30">
        <f>IF(AND(BM$1&lt;&gt;$F14,BL14&gt;0)=TRUE,1,"")</f>
      </c>
      <c r="BN14" s="31">
        <f>IF(BL14="",0,(BN$4*(101+(1000*LOG(BL$4,10))-(1000*LOG(BL14,10)))))</f>
        <v>0</v>
      </c>
      <c r="BO14" s="79"/>
      <c r="BP14" s="11">
        <f>IF(AND(BP$1&lt;&gt;$F14,BO14&gt;0)=TRUE,1,"")</f>
      </c>
      <c r="BQ14" s="23">
        <f>IF(BO14="",0,(BQ$4*(101+(1000*LOG(BO$4,10))-(1000*LOG(BO14,10)))))</f>
        <v>0</v>
      </c>
      <c r="BR14" s="22">
        <v>498.9400086720376</v>
      </c>
      <c r="BS14" s="25">
        <v>498.9400086720376</v>
      </c>
      <c r="BT14" s="11" t="s">
        <v>24</v>
      </c>
      <c r="BU14" s="23">
        <v>0</v>
      </c>
      <c r="BV14" s="26">
        <v>498.9400086720376</v>
      </c>
    </row>
    <row r="15" spans="1:74" ht="12.75" customHeight="1">
      <c r="A15" s="20">
        <f>MAX(A$4:A14)+1</f>
        <v>10</v>
      </c>
      <c r="B15" s="50" t="s">
        <v>59</v>
      </c>
      <c r="C15" s="43" t="s">
        <v>60</v>
      </c>
      <c r="D15" s="40">
        <v>1</v>
      </c>
      <c r="E15" s="43" t="s">
        <v>15</v>
      </c>
      <c r="F15" s="40">
        <v>2</v>
      </c>
      <c r="G15" s="43" t="s">
        <v>18</v>
      </c>
      <c r="H15" s="43" t="s">
        <v>0</v>
      </c>
      <c r="I15" s="36">
        <v>431.99321904142437</v>
      </c>
      <c r="K15" s="30">
        <f>IF(AND(K$1&lt;&gt;$F15,J15&gt;0)=TRUE,1,"")</f>
      </c>
      <c r="L15" s="31">
        <f>IF(J15="",0,(L$4*(101+(1000*LOG(J$4,10))-(1000*LOG(J15,10)))))</f>
        <v>0</v>
      </c>
      <c r="M15" s="79"/>
      <c r="N15" s="11">
        <f>IF(AND(N$1&lt;&gt;$F15,M15&gt;0)=TRUE,1,"")</f>
      </c>
      <c r="O15" s="23">
        <f>IF(M15="",0,(O$4*(101+(1000*LOG(M$4,10))-(1000*LOG(M15,10)))))</f>
        <v>0</v>
      </c>
      <c r="P15" s="78">
        <v>7</v>
      </c>
      <c r="Q15" s="30">
        <f>IF(AND(Q$1&lt;&gt;$F15,P15&gt;0)=TRUE,1,"")</f>
      </c>
      <c r="R15" s="31">
        <f>IF(P15="",0,(R$4*(101+(1000*LOG(P$4,10))-(1000*LOG(P15,10)))))</f>
        <v>431.99321904142437</v>
      </c>
      <c r="S15" s="79"/>
      <c r="T15" s="11">
        <f>IF(AND(T$1&lt;&gt;$F15,S15&gt;0)=TRUE,1,"")</f>
      </c>
      <c r="U15" s="23">
        <f>IF(S15="",0,(U$4*(101+(1000*LOG(S$4,10))-(1000*LOG(S15,10)))))</f>
        <v>0</v>
      </c>
      <c r="V15" s="78"/>
      <c r="W15" s="30">
        <f>IF(AND(W$1&lt;&gt;$F15,V15&gt;0)=TRUE,1,"")</f>
      </c>
      <c r="X15" s="31">
        <f>IF(V15="",0,(X$4*(101+(1000*LOG(V$4,10))-(1000*LOG(V15,10)))))</f>
        <v>0</v>
      </c>
      <c r="Y15" s="79"/>
      <c r="Z15" s="11">
        <f>IF(AND(Z$1&lt;&gt;$F15,Y15&gt;0)=TRUE,1,"")</f>
      </c>
      <c r="AA15" s="23">
        <f>IF(Y15="",0,(AA$4*(101+(1000*LOG(Y$4,10))-(1000*LOG(Y15,10)))))</f>
        <v>0</v>
      </c>
      <c r="AB15" s="78"/>
      <c r="AC15" s="30">
        <f>IF(AND(AC$1&lt;&gt;$F15,AB15&gt;0)=TRUE,1,"")</f>
      </c>
      <c r="AD15" s="31">
        <f>IF(AB15="",0,(AD$4*(101+(1000*LOG(AB$4,10))-(1000*LOG(AB15,10)))))</f>
        <v>0</v>
      </c>
      <c r="AE15" s="79"/>
      <c r="AF15" s="11">
        <f>IF(AND(AF$1&lt;&gt;$F15,AE15&gt;0)=TRUE,1,"")</f>
      </c>
      <c r="AG15" s="23">
        <f>IF(AE15="",0,(AG$4*(101+(1000*LOG(AE$4,10))-(1000*LOG(AE15,10)))))</f>
        <v>0</v>
      </c>
      <c r="AH15" s="78"/>
      <c r="AI15" s="30">
        <f>IF(AND(AI$1&lt;&gt;$F15,AH15&gt;0)=TRUE,1,"")</f>
      </c>
      <c r="AJ15" s="31">
        <f>IF(AH15="",0,(AJ$4*(101+(1000*LOG(AH$4,10))-(1000*LOG(AH15,10)))))</f>
        <v>0</v>
      </c>
      <c r="AK15" s="79"/>
      <c r="AL15" s="11">
        <f>IF(AND(AL$1&lt;&gt;$F15,AK15&gt;0)=TRUE,1,"")</f>
      </c>
      <c r="AM15" s="23">
        <f>IF(AK15="",0,(AM$4*(101+(1000*LOG(AK$4,10))-(1000*LOG(AK15,10)))))</f>
        <v>0</v>
      </c>
      <c r="AN15" s="78"/>
      <c r="AO15" s="30">
        <f>IF(AND(AO$1&lt;&gt;$F15,AN15&gt;0)=TRUE,1,"")</f>
      </c>
      <c r="AP15" s="31">
        <f>IF(AN15="",0,(AP$4*(101+(1000*LOG(AN$4,10))-(1000*LOG(AN15,10)))))</f>
        <v>0</v>
      </c>
      <c r="AQ15" s="79"/>
      <c r="AR15" s="11">
        <f>IF(AND(AR$1&lt;&gt;$F15,AQ15&gt;0)=TRUE,1,"")</f>
      </c>
      <c r="AS15" s="23">
        <f>IF(AQ15="",0,(AS$4*(101+(1000*LOG(AQ$4,10))-(1000*LOG(AQ15,10)))))</f>
        <v>0</v>
      </c>
      <c r="AT15" s="78"/>
      <c r="AU15" s="30">
        <f>IF(AND(AU$1&lt;&gt;$F15,AT15&gt;0)=TRUE,1,"")</f>
      </c>
      <c r="AV15" s="31">
        <f>IF(AT15="",0,(AV$4*(101+(1000*LOG(AT$4,10))-(1000*LOG(AT15,10)))))</f>
        <v>0</v>
      </c>
      <c r="AW15" s="79"/>
      <c r="AX15" s="11">
        <f>IF(AND(AX$1&lt;&gt;$F15,AW15&gt;0)=TRUE,1,"")</f>
      </c>
      <c r="AY15" s="23">
        <f>IF(AW15="",0,(AY$4*(101+(1000*LOG(AW$4,10))-(1000*LOG(AW15,10)))))</f>
        <v>0</v>
      </c>
      <c r="AZ15" s="78"/>
      <c r="BA15" s="30">
        <f>IF(AND(BA$1&lt;&gt;$F15,AZ15&gt;0)=TRUE,1,"")</f>
      </c>
      <c r="BB15" s="31">
        <f>IF(AZ15="",0,(BB$4*(101+(1000*LOG(AZ$4,10))-(1000*LOG(AZ15,10)))))</f>
        <v>0</v>
      </c>
      <c r="BC15" s="79"/>
      <c r="BD15" s="11">
        <f>IF(AND(BD$1&lt;&gt;$F15,BC15&gt;0)=TRUE,1,"")</f>
      </c>
      <c r="BE15" s="23">
        <f>IF(BC15="",0,(BE$4*(101+(1000*LOG(BC$4,10))-(1000*LOG(BC15,10)))))</f>
        <v>0</v>
      </c>
      <c r="BF15" s="78"/>
      <c r="BG15" s="30">
        <f>IF(AND(BG$1&lt;&gt;$F15,BF15&gt;0)=TRUE,1,"")</f>
      </c>
      <c r="BH15" s="31">
        <f>IF(BF15="",0,(BH$4*(101+(1000*LOG(BF$4,10))-(1000*LOG(BF15,10)))))</f>
        <v>0</v>
      </c>
      <c r="BI15" s="79"/>
      <c r="BJ15" s="11">
        <f>IF(AND(BJ$1&lt;&gt;$F15,BI15&gt;0)=TRUE,1,"")</f>
      </c>
      <c r="BK15" s="23">
        <f>IF(BI15="",0,(BK$4*(101+(1000*LOG(BI$4,10))-(1000*LOG(BI15,10)))))</f>
        <v>0</v>
      </c>
      <c r="BL15" s="78"/>
      <c r="BM15" s="30">
        <f>IF(AND(BM$1&lt;&gt;$F15,BL15&gt;0)=TRUE,1,"")</f>
      </c>
      <c r="BN15" s="31">
        <f>IF(BL15="",0,(BN$4*(101+(1000*LOG(BL$4,10))-(1000*LOG(BL15,10)))))</f>
        <v>0</v>
      </c>
      <c r="BO15" s="79"/>
      <c r="BP15" s="11">
        <f>IF(AND(BP$1&lt;&gt;$F15,BO15&gt;0)=TRUE,1,"")</f>
      </c>
      <c r="BQ15" s="23">
        <f>IF(BO15="",0,(BQ$4*(101+(1000*LOG(BO$4,10))-(1000*LOG(BO15,10)))))</f>
        <v>0</v>
      </c>
      <c r="BR15" s="22">
        <v>431.99321904142437</v>
      </c>
      <c r="BS15" s="25">
        <v>431.99321904142437</v>
      </c>
      <c r="BT15" s="11" t="s">
        <v>24</v>
      </c>
      <c r="BU15" s="23">
        <v>0</v>
      </c>
      <c r="BV15" s="26">
        <v>431.99321904142437</v>
      </c>
    </row>
    <row r="16" spans="1:74" ht="12.75" customHeight="1">
      <c r="A16" s="20">
        <f>MAX(A$4:A15)+1</f>
        <v>11</v>
      </c>
      <c r="B16" s="11" t="s">
        <v>38</v>
      </c>
      <c r="C16" s="43" t="s">
        <v>39</v>
      </c>
      <c r="D16" s="40">
        <v>1</v>
      </c>
      <c r="E16" s="43" t="s">
        <v>14</v>
      </c>
      <c r="F16" s="40">
        <v>2</v>
      </c>
      <c r="G16" s="43" t="s">
        <v>19</v>
      </c>
      <c r="H16" s="43" t="s">
        <v>0</v>
      </c>
      <c r="I16" s="36">
        <v>374.0012720637377</v>
      </c>
      <c r="K16" s="30">
        <f>IF(AND(K$1&lt;&gt;$F16,J16&gt;0)=TRUE,1,"")</f>
      </c>
      <c r="L16" s="31">
        <f>IF(J16="",0,(L$4*(101+(1000*LOG(J$4,10))-(1000*LOG(J16,10)))))</f>
        <v>0</v>
      </c>
      <c r="M16" s="79"/>
      <c r="N16" s="11">
        <f>IF(AND(N$1&lt;&gt;$F16,M16&gt;0)=TRUE,1,"")</f>
      </c>
      <c r="O16" s="23">
        <f>IF(M16="",0,(O$4*(101+(1000*LOG(M$4,10))-(1000*LOG(M16,10)))))</f>
        <v>0</v>
      </c>
      <c r="P16" s="78">
        <v>8</v>
      </c>
      <c r="Q16" s="30">
        <f>IF(AND(Q$1&lt;&gt;$F16,P16&gt;0)=TRUE,1,"")</f>
      </c>
      <c r="R16" s="31">
        <f>IF(P16="",0,(R$4*(101+(1000*LOG(P$4,10))-(1000*LOG(P16,10)))))</f>
        <v>374.0012720637377</v>
      </c>
      <c r="S16" s="79"/>
      <c r="T16" s="11">
        <f>IF(AND(T$1&lt;&gt;$F16,S16&gt;0)=TRUE,1,"")</f>
      </c>
      <c r="U16" s="23">
        <f>IF(S16="",0,(U$4*(101+(1000*LOG(S$4,10))-(1000*LOG(S16,10)))))</f>
        <v>0</v>
      </c>
      <c r="V16" s="78"/>
      <c r="W16" s="30">
        <f>IF(AND(W$1&lt;&gt;$F16,V16&gt;0)=TRUE,1,"")</f>
      </c>
      <c r="X16" s="31">
        <f>IF(V16="",0,(X$4*(101+(1000*LOG(V$4,10))-(1000*LOG(V16,10)))))</f>
        <v>0</v>
      </c>
      <c r="Y16" s="79"/>
      <c r="Z16" s="11">
        <f>IF(AND(Z$1&lt;&gt;$F16,Y16&gt;0)=TRUE,1,"")</f>
      </c>
      <c r="AA16" s="23">
        <f>IF(Y16="",0,(AA$4*(101+(1000*LOG(Y$4,10))-(1000*LOG(Y16,10)))))</f>
        <v>0</v>
      </c>
      <c r="AB16" s="78"/>
      <c r="AC16" s="30">
        <f>IF(AND(AC$1&lt;&gt;$F16,AB16&gt;0)=TRUE,1,"")</f>
      </c>
      <c r="AD16" s="31">
        <f>IF(AB16="",0,(AD$4*(101+(1000*LOG(AB$4,10))-(1000*LOG(AB16,10)))))</f>
        <v>0</v>
      </c>
      <c r="AE16" s="79"/>
      <c r="AF16" s="11">
        <f>IF(AND(AF$1&lt;&gt;$F16,AE16&gt;0)=TRUE,1,"")</f>
      </c>
      <c r="AG16" s="23">
        <f>IF(AE16="",0,(AG$4*(101+(1000*LOG(AE$4,10))-(1000*LOG(AE16,10)))))</f>
        <v>0</v>
      </c>
      <c r="AH16" s="78"/>
      <c r="AI16" s="30">
        <f>IF(AND(AI$1&lt;&gt;$F16,AH16&gt;0)=TRUE,1,"")</f>
      </c>
      <c r="AJ16" s="31">
        <f>IF(AH16="",0,(AJ$4*(101+(1000*LOG(AH$4,10))-(1000*LOG(AH16,10)))))</f>
        <v>0</v>
      </c>
      <c r="AK16" s="79"/>
      <c r="AL16" s="11">
        <f>IF(AND(AL$1&lt;&gt;$F16,AK16&gt;0)=TRUE,1,"")</f>
      </c>
      <c r="AM16" s="23">
        <f>IF(AK16="",0,(AM$4*(101+(1000*LOG(AK$4,10))-(1000*LOG(AK16,10)))))</f>
        <v>0</v>
      </c>
      <c r="AN16" s="78"/>
      <c r="AO16" s="30">
        <f>IF(AND(AO$1&lt;&gt;$F16,AN16&gt;0)=TRUE,1,"")</f>
      </c>
      <c r="AP16" s="31">
        <f>IF(AN16="",0,(AP$4*(101+(1000*LOG(AN$4,10))-(1000*LOG(AN16,10)))))</f>
        <v>0</v>
      </c>
      <c r="AQ16" s="79"/>
      <c r="AR16" s="11">
        <f>IF(AND(AR$1&lt;&gt;$F16,AQ16&gt;0)=TRUE,1,"")</f>
      </c>
      <c r="AS16" s="23">
        <f>IF(AQ16="",0,(AS$4*(101+(1000*LOG(AQ$4,10))-(1000*LOG(AQ16,10)))))</f>
        <v>0</v>
      </c>
      <c r="AT16" s="78"/>
      <c r="AU16" s="30">
        <f>IF(AND(AU$1&lt;&gt;$F16,AT16&gt;0)=TRUE,1,"")</f>
      </c>
      <c r="AV16" s="31">
        <f>IF(AT16="",0,(AV$4*(101+(1000*LOG(AT$4,10))-(1000*LOG(AT16,10)))))</f>
        <v>0</v>
      </c>
      <c r="AW16" s="79"/>
      <c r="AX16" s="11">
        <f>IF(AND(AX$1&lt;&gt;$F16,AW16&gt;0)=TRUE,1,"")</f>
      </c>
      <c r="AY16" s="23">
        <f>IF(AW16="",0,(AY$4*(101+(1000*LOG(AW$4,10))-(1000*LOG(AW16,10)))))</f>
        <v>0</v>
      </c>
      <c r="AZ16" s="78"/>
      <c r="BA16" s="30">
        <f>IF(AND(BA$1&lt;&gt;$F16,AZ16&gt;0)=TRUE,1,"")</f>
      </c>
      <c r="BB16" s="31">
        <f>IF(AZ16="",0,(BB$4*(101+(1000*LOG(AZ$4,10))-(1000*LOG(AZ16,10)))))</f>
        <v>0</v>
      </c>
      <c r="BC16" s="79"/>
      <c r="BD16" s="11">
        <f>IF(AND(BD$1&lt;&gt;$F16,BC16&gt;0)=TRUE,1,"")</f>
      </c>
      <c r="BE16" s="23">
        <f>IF(BC16="",0,(BE$4*(101+(1000*LOG(BC$4,10))-(1000*LOG(BC16,10)))))</f>
        <v>0</v>
      </c>
      <c r="BF16" s="78"/>
      <c r="BG16" s="30">
        <f>IF(AND(BG$1&lt;&gt;$F16,BF16&gt;0)=TRUE,1,"")</f>
      </c>
      <c r="BH16" s="31">
        <f>IF(BF16="",0,(BH$4*(101+(1000*LOG(BF$4,10))-(1000*LOG(BF16,10)))))</f>
        <v>0</v>
      </c>
      <c r="BI16" s="79"/>
      <c r="BJ16" s="11">
        <f>IF(AND(BJ$1&lt;&gt;$F16,BI16&gt;0)=TRUE,1,"")</f>
      </c>
      <c r="BK16" s="23">
        <f>IF(BI16="",0,(BK$4*(101+(1000*LOG(BI$4,10))-(1000*LOG(BI16,10)))))</f>
        <v>0</v>
      </c>
      <c r="BL16" s="78"/>
      <c r="BM16" s="30">
        <f>IF(AND(BM$1&lt;&gt;$F16,BL16&gt;0)=TRUE,1,"")</f>
      </c>
      <c r="BN16" s="31">
        <f>IF(BL16="",0,(BN$4*(101+(1000*LOG(BL$4,10))-(1000*LOG(BL16,10)))))</f>
        <v>0</v>
      </c>
      <c r="BO16" s="79"/>
      <c r="BP16" s="11">
        <f>IF(AND(BP$1&lt;&gt;$F16,BO16&gt;0)=TRUE,1,"")</f>
      </c>
      <c r="BQ16" s="23">
        <f>IF(BO16="",0,(BQ$4*(101+(1000*LOG(BO$4,10))-(1000*LOG(BO16,10)))))</f>
        <v>0</v>
      </c>
      <c r="BR16" s="22">
        <v>374.0012720637377</v>
      </c>
      <c r="BS16" s="25">
        <v>374.0012720637377</v>
      </c>
      <c r="BT16" s="11" t="s">
        <v>24</v>
      </c>
      <c r="BU16" s="23">
        <v>0</v>
      </c>
      <c r="BV16" s="26">
        <v>374.0012720637377</v>
      </c>
    </row>
    <row r="17" spans="1:74" ht="12.75" customHeight="1">
      <c r="A17" s="20">
        <f>MAX(A$4:A16)+1</f>
        <v>12</v>
      </c>
      <c r="B17" s="11" t="s">
        <v>71</v>
      </c>
      <c r="C17" s="43" t="s">
        <v>76</v>
      </c>
      <c r="D17" s="40">
        <v>1</v>
      </c>
      <c r="E17" s="43" t="s">
        <v>13</v>
      </c>
      <c r="F17" s="40">
        <v>1</v>
      </c>
      <c r="G17" s="43" t="s">
        <v>19</v>
      </c>
      <c r="H17" s="43" t="s">
        <v>0</v>
      </c>
      <c r="I17" s="36">
        <v>322.8487496163563</v>
      </c>
      <c r="J17" s="78">
        <v>3</v>
      </c>
      <c r="K17" s="30">
        <f>IF(AND(K$1&lt;&gt;$F17,J17&gt;0)=TRUE,1,"")</f>
      </c>
      <c r="L17" s="31">
        <f>IF(J17="",0,(L$4*(101+(1000*LOG(J$4,10))-(1000*LOG(J17,10)))))</f>
        <v>322.8487496163563</v>
      </c>
      <c r="M17" s="79"/>
      <c r="N17" s="11">
        <f>IF(AND(N$1&lt;&gt;$F17,M17&gt;0)=TRUE,1,"")</f>
      </c>
      <c r="O17" s="23">
        <f>IF(M17="",0,(O$4*(101+(1000*LOG(M$4,10))-(1000*LOG(M17,10)))))</f>
        <v>0</v>
      </c>
      <c r="Q17" s="30">
        <f>IF(AND(Q$1&lt;&gt;$F17,P17&gt;0)=TRUE,1,"")</f>
      </c>
      <c r="R17" s="31">
        <f>IF(P17="",0,(R$4*(101+(1000*LOG(P$4,10))-(1000*LOG(P17,10)))))</f>
        <v>0</v>
      </c>
      <c r="S17" s="79"/>
      <c r="T17" s="11">
        <f>IF(AND(T$1&lt;&gt;$F17,S17&gt;0)=TRUE,1,"")</f>
      </c>
      <c r="U17" s="23">
        <f>IF(S17="",0,(U$4*(101+(1000*LOG(S$4,10))-(1000*LOG(S17,10)))))</f>
        <v>0</v>
      </c>
      <c r="V17" s="78"/>
      <c r="W17" s="30">
        <f>IF(AND(W$1&lt;&gt;$F17,V17&gt;0)=TRUE,1,"")</f>
      </c>
      <c r="X17" s="31">
        <f>IF(V17="",0,(X$4*(101+(1000*LOG(V$4,10))-(1000*LOG(V17,10)))))</f>
        <v>0</v>
      </c>
      <c r="Y17" s="79"/>
      <c r="Z17" s="11">
        <f>IF(AND(Z$1&lt;&gt;$F17,Y17&gt;0)=TRUE,1,"")</f>
      </c>
      <c r="AA17" s="23">
        <f>IF(Y17="",0,(AA$4*(101+(1000*LOG(Y$4,10))-(1000*LOG(Y17,10)))))</f>
        <v>0</v>
      </c>
      <c r="AB17" s="78"/>
      <c r="AC17" s="30">
        <f>IF(AND(AC$1&lt;&gt;$F17,AB17&gt;0)=TRUE,1,"")</f>
      </c>
      <c r="AD17" s="31">
        <f>IF(AB17="",0,(AD$4*(101+(1000*LOG(AB$4,10))-(1000*LOG(AB17,10)))))</f>
        <v>0</v>
      </c>
      <c r="AE17" s="79"/>
      <c r="AF17" s="11">
        <f>IF(AND(AF$1&lt;&gt;$F17,AE17&gt;0)=TRUE,1,"")</f>
      </c>
      <c r="AG17" s="23">
        <f>IF(AE17="",0,(AG$4*(101+(1000*LOG(AE$4,10))-(1000*LOG(AE17,10)))))</f>
        <v>0</v>
      </c>
      <c r="AH17" s="78"/>
      <c r="AI17" s="30">
        <f>IF(AND(AI$1&lt;&gt;$F17,AH17&gt;0)=TRUE,1,"")</f>
      </c>
      <c r="AJ17" s="31">
        <f>IF(AH17="",0,(AJ$4*(101+(1000*LOG(AH$4,10))-(1000*LOG(AH17,10)))))</f>
        <v>0</v>
      </c>
      <c r="AK17" s="79"/>
      <c r="AL17" s="11">
        <f>IF(AND(AL$1&lt;&gt;$F17,AK17&gt;0)=TRUE,1,"")</f>
      </c>
      <c r="AM17" s="23">
        <f>IF(AK17="",0,(AM$4*(101+(1000*LOG(AK$4,10))-(1000*LOG(AK17,10)))))</f>
        <v>0</v>
      </c>
      <c r="AN17" s="78"/>
      <c r="AO17" s="30">
        <f>IF(AND(AO$1&lt;&gt;$F17,AN17&gt;0)=TRUE,1,"")</f>
      </c>
      <c r="AP17" s="31">
        <f>IF(AN17="",0,(AP$4*(101+(1000*LOG(AN$4,10))-(1000*LOG(AN17,10)))))</f>
        <v>0</v>
      </c>
      <c r="AQ17" s="79"/>
      <c r="AR17" s="11">
        <f>IF(AND(AR$1&lt;&gt;$F17,AQ17&gt;0)=TRUE,1,"")</f>
      </c>
      <c r="AS17" s="23">
        <f>IF(AQ17="",0,(AS$4*(101+(1000*LOG(AQ$4,10))-(1000*LOG(AQ17,10)))))</f>
        <v>0</v>
      </c>
      <c r="AT17" s="78"/>
      <c r="AU17" s="30">
        <f>IF(AND(AU$1&lt;&gt;$F17,AT17&gt;0)=TRUE,1,"")</f>
      </c>
      <c r="AV17" s="31">
        <f>IF(AT17="",0,(AV$4*(101+(1000*LOG(AT$4,10))-(1000*LOG(AT17,10)))))</f>
        <v>0</v>
      </c>
      <c r="AW17" s="79"/>
      <c r="AX17" s="11">
        <f>IF(AND(AX$1&lt;&gt;$F17,AW17&gt;0)=TRUE,1,"")</f>
      </c>
      <c r="AY17" s="23">
        <f>IF(AW17="",0,(AY$4*(101+(1000*LOG(AW$4,10))-(1000*LOG(AW17,10)))))</f>
        <v>0</v>
      </c>
      <c r="AZ17" s="78"/>
      <c r="BA17" s="30">
        <f>IF(AND(BA$1&lt;&gt;$F17,AZ17&gt;0)=TRUE,1,"")</f>
      </c>
      <c r="BB17" s="31">
        <f>IF(AZ17="",0,(BB$4*(101+(1000*LOG(AZ$4,10))-(1000*LOG(AZ17,10)))))</f>
        <v>0</v>
      </c>
      <c r="BC17" s="79"/>
      <c r="BD17" s="11">
        <f>IF(AND(BD$1&lt;&gt;$F17,BC17&gt;0)=TRUE,1,"")</f>
      </c>
      <c r="BE17" s="23">
        <f>IF(BC17="",0,(BE$4*(101+(1000*LOG(BC$4,10))-(1000*LOG(BC17,10)))))</f>
        <v>0</v>
      </c>
      <c r="BF17" s="78"/>
      <c r="BG17" s="30">
        <f>IF(AND(BG$1&lt;&gt;$F17,BF17&gt;0)=TRUE,1,"")</f>
      </c>
      <c r="BH17" s="31">
        <f>IF(BF17="",0,(BH$4*(101+(1000*LOG(BF$4,10))-(1000*LOG(BF17,10)))))</f>
        <v>0</v>
      </c>
      <c r="BI17" s="79"/>
      <c r="BJ17" s="11">
        <f>IF(AND(BJ$1&lt;&gt;$F17,BI17&gt;0)=TRUE,1,"")</f>
      </c>
      <c r="BK17" s="23">
        <f>IF(BI17="",0,(BK$4*(101+(1000*LOG(BI$4,10))-(1000*LOG(BI17,10)))))</f>
        <v>0</v>
      </c>
      <c r="BL17" s="78"/>
      <c r="BM17" s="30">
        <f>IF(AND(BM$1&lt;&gt;$F17,BL17&gt;0)=TRUE,1,"")</f>
      </c>
      <c r="BN17" s="31">
        <f>IF(BL17="",0,(BN$4*(101+(1000*LOG(BL$4,10))-(1000*LOG(BL17,10)))))</f>
        <v>0</v>
      </c>
      <c r="BO17" s="79"/>
      <c r="BP17" s="11">
        <f>IF(AND(BP$1&lt;&gt;$F17,BO17&gt;0)=TRUE,1,"")</f>
      </c>
      <c r="BQ17" s="23">
        <f>IF(BO17="",0,(BQ$4*(101+(1000*LOG(BO$4,10))-(1000*LOG(BO17,10)))))</f>
        <v>0</v>
      </c>
      <c r="BR17" s="22">
        <v>322.8487496163563</v>
      </c>
      <c r="BS17" s="25">
        <v>322.8487496163563</v>
      </c>
      <c r="BT17" s="11" t="s">
        <v>24</v>
      </c>
      <c r="BU17" s="23">
        <v>0</v>
      </c>
      <c r="BV17" s="26">
        <v>322.8487496163563</v>
      </c>
    </row>
    <row r="18" spans="1:74" ht="12.75" customHeight="1">
      <c r="A18" s="20">
        <f>MAX(A$4:A17)+1</f>
        <v>13</v>
      </c>
      <c r="B18" s="50" t="s">
        <v>52</v>
      </c>
      <c r="C18" s="43" t="s">
        <v>53</v>
      </c>
      <c r="D18" s="40">
        <v>1</v>
      </c>
      <c r="E18" s="43" t="s">
        <v>15</v>
      </c>
      <c r="F18" s="40">
        <v>2</v>
      </c>
      <c r="G18" s="43" t="s">
        <v>18</v>
      </c>
      <c r="H18" s="43" t="s">
        <v>0</v>
      </c>
      <c r="I18" s="36">
        <v>322.84874961635626</v>
      </c>
      <c r="K18" s="30">
        <f>IF(AND(K$1&lt;&gt;$F18,J18&gt;0)=TRUE,1,"")</f>
      </c>
      <c r="L18" s="31">
        <f>IF(J18="",0,(L$4*(101+(1000*LOG(J$4,10))-(1000*LOG(J18,10)))))</f>
        <v>0</v>
      </c>
      <c r="M18" s="79"/>
      <c r="N18" s="11">
        <f>IF(AND(N$1&lt;&gt;$F18,M18&gt;0)=TRUE,1,"")</f>
      </c>
      <c r="O18" s="23">
        <f>IF(M18="",0,(O$4*(101+(1000*LOG(M$4,10))-(1000*LOG(M18,10)))))</f>
        <v>0</v>
      </c>
      <c r="P18" s="78">
        <v>9</v>
      </c>
      <c r="Q18" s="30">
        <f>IF(AND(Q$1&lt;&gt;$F18,P18&gt;0)=TRUE,1,"")</f>
      </c>
      <c r="R18" s="31">
        <f>IF(P18="",0,(R$4*(101+(1000*LOG(P$4,10))-(1000*LOG(P18,10)))))</f>
        <v>322.84874961635626</v>
      </c>
      <c r="S18" s="79"/>
      <c r="T18" s="11">
        <f>IF(AND(T$1&lt;&gt;$F18,S18&gt;0)=TRUE,1,"")</f>
      </c>
      <c r="U18" s="23">
        <f>IF(S18="",0,(U$4*(101+(1000*LOG(S$4,10))-(1000*LOG(S18,10)))))</f>
        <v>0</v>
      </c>
      <c r="V18" s="78"/>
      <c r="W18" s="30">
        <f>IF(AND(W$1&lt;&gt;$F18,V18&gt;0)=TRUE,1,"")</f>
      </c>
      <c r="X18" s="31">
        <f>IF(V18="",0,(X$4*(101+(1000*LOG(V$4,10))-(1000*LOG(V18,10)))))</f>
        <v>0</v>
      </c>
      <c r="Y18" s="79"/>
      <c r="Z18" s="11">
        <f>IF(AND(Z$1&lt;&gt;$F18,Y18&gt;0)=TRUE,1,"")</f>
      </c>
      <c r="AA18" s="23">
        <f>IF(Y18="",0,(AA$4*(101+(1000*LOG(Y$4,10))-(1000*LOG(Y18,10)))))</f>
        <v>0</v>
      </c>
      <c r="AB18" s="78"/>
      <c r="AC18" s="30">
        <f>IF(AND(AC$1&lt;&gt;$F18,AB18&gt;0)=TRUE,1,"")</f>
      </c>
      <c r="AD18" s="31">
        <f>IF(AB18="",0,(AD$4*(101+(1000*LOG(AB$4,10))-(1000*LOG(AB18,10)))))</f>
        <v>0</v>
      </c>
      <c r="AE18" s="79"/>
      <c r="AF18" s="11">
        <f>IF(AND(AF$1&lt;&gt;$F18,AE18&gt;0)=TRUE,1,"")</f>
      </c>
      <c r="AG18" s="23">
        <f>IF(AE18="",0,(AG$4*(101+(1000*LOG(AE$4,10))-(1000*LOG(AE18,10)))))</f>
        <v>0</v>
      </c>
      <c r="AH18" s="78"/>
      <c r="AI18" s="30">
        <f>IF(AND(AI$1&lt;&gt;$F18,AH18&gt;0)=TRUE,1,"")</f>
      </c>
      <c r="AJ18" s="31">
        <f>IF(AH18="",0,(AJ$4*(101+(1000*LOG(AH$4,10))-(1000*LOG(AH18,10)))))</f>
        <v>0</v>
      </c>
      <c r="AK18" s="79"/>
      <c r="AL18" s="11">
        <f>IF(AND(AL$1&lt;&gt;$F18,AK18&gt;0)=TRUE,1,"")</f>
      </c>
      <c r="AM18" s="23">
        <f>IF(AK18="",0,(AM$4*(101+(1000*LOG(AK$4,10))-(1000*LOG(AK18,10)))))</f>
        <v>0</v>
      </c>
      <c r="AN18" s="78"/>
      <c r="AO18" s="30">
        <f>IF(AND(AO$1&lt;&gt;$F18,AN18&gt;0)=TRUE,1,"")</f>
      </c>
      <c r="AP18" s="31">
        <f>IF(AN18="",0,(AP$4*(101+(1000*LOG(AN$4,10))-(1000*LOG(AN18,10)))))</f>
        <v>0</v>
      </c>
      <c r="AQ18" s="79"/>
      <c r="AR18" s="11">
        <f>IF(AND(AR$1&lt;&gt;$F18,AQ18&gt;0)=TRUE,1,"")</f>
      </c>
      <c r="AS18" s="23">
        <f>IF(AQ18="",0,(AS$4*(101+(1000*LOG(AQ$4,10))-(1000*LOG(AQ18,10)))))</f>
        <v>0</v>
      </c>
      <c r="AT18" s="78"/>
      <c r="AU18" s="30">
        <f>IF(AND(AU$1&lt;&gt;$F18,AT18&gt;0)=TRUE,1,"")</f>
      </c>
      <c r="AV18" s="31">
        <f>IF(AT18="",0,(AV$4*(101+(1000*LOG(AT$4,10))-(1000*LOG(AT18,10)))))</f>
        <v>0</v>
      </c>
      <c r="AW18" s="79"/>
      <c r="AX18" s="11">
        <f>IF(AND(AX$1&lt;&gt;$F18,AW18&gt;0)=TRUE,1,"")</f>
      </c>
      <c r="AY18" s="23">
        <f>IF(AW18="",0,(AY$4*(101+(1000*LOG(AW$4,10))-(1000*LOG(AW18,10)))))</f>
        <v>0</v>
      </c>
      <c r="AZ18" s="78"/>
      <c r="BA18" s="30">
        <f>IF(AND(BA$1&lt;&gt;$F18,AZ18&gt;0)=TRUE,1,"")</f>
      </c>
      <c r="BB18" s="31">
        <f>IF(AZ18="",0,(BB$4*(101+(1000*LOG(AZ$4,10))-(1000*LOG(AZ18,10)))))</f>
        <v>0</v>
      </c>
      <c r="BC18" s="79"/>
      <c r="BD18" s="11">
        <f>IF(AND(BD$1&lt;&gt;$F18,BC18&gt;0)=TRUE,1,"")</f>
      </c>
      <c r="BE18" s="23">
        <f>IF(BC18="",0,(BE$4*(101+(1000*LOG(BC$4,10))-(1000*LOG(BC18,10)))))</f>
        <v>0</v>
      </c>
      <c r="BF18" s="78"/>
      <c r="BG18" s="30">
        <f>IF(AND(BG$1&lt;&gt;$F18,BF18&gt;0)=TRUE,1,"")</f>
      </c>
      <c r="BH18" s="31">
        <f>IF(BF18="",0,(BH$4*(101+(1000*LOG(BF$4,10))-(1000*LOG(BF18,10)))))</f>
        <v>0</v>
      </c>
      <c r="BI18" s="79"/>
      <c r="BJ18" s="11">
        <f>IF(AND(BJ$1&lt;&gt;$F18,BI18&gt;0)=TRUE,1,"")</f>
      </c>
      <c r="BK18" s="23">
        <f>IF(BI18="",0,(BK$4*(101+(1000*LOG(BI$4,10))-(1000*LOG(BI18,10)))))</f>
        <v>0</v>
      </c>
      <c r="BL18" s="78"/>
      <c r="BM18" s="30">
        <f>IF(AND(BM$1&lt;&gt;$F18,BL18&gt;0)=TRUE,1,"")</f>
      </c>
      <c r="BN18" s="31">
        <f>IF(BL18="",0,(BN$4*(101+(1000*LOG(BL$4,10))-(1000*LOG(BL18,10)))))</f>
        <v>0</v>
      </c>
      <c r="BO18" s="79"/>
      <c r="BP18" s="11">
        <f>IF(AND(BP$1&lt;&gt;$F18,BO18&gt;0)=TRUE,1,"")</f>
      </c>
      <c r="BQ18" s="23">
        <f>IF(BO18="",0,(BQ$4*(101+(1000*LOG(BO$4,10))-(1000*LOG(BO18,10)))))</f>
        <v>0</v>
      </c>
      <c r="BR18" s="22">
        <v>322.84874961635626</v>
      </c>
      <c r="BS18" s="25">
        <v>322.84874961635626</v>
      </c>
      <c r="BT18" s="11" t="s">
        <v>24</v>
      </c>
      <c r="BU18" s="23">
        <v>0</v>
      </c>
      <c r="BV18" s="26">
        <v>322.84874961635626</v>
      </c>
    </row>
    <row r="19" spans="1:74" ht="12.75" customHeight="1">
      <c r="A19" s="20">
        <f>MAX(A$4:A18)+1</f>
        <v>14</v>
      </c>
      <c r="B19" s="11" t="s">
        <v>63</v>
      </c>
      <c r="C19" s="43" t="s">
        <v>64</v>
      </c>
      <c r="D19" s="40">
        <v>1</v>
      </c>
      <c r="E19" s="43" t="s">
        <v>14</v>
      </c>
      <c r="F19" s="40">
        <v>2</v>
      </c>
      <c r="G19" s="43" t="s">
        <v>19</v>
      </c>
      <c r="H19" s="43" t="s">
        <v>0</v>
      </c>
      <c r="I19" s="36">
        <v>305.1199826559247</v>
      </c>
      <c r="K19" s="30">
        <f>IF(AND(K$1&lt;&gt;$F19,J19&gt;0)=TRUE,1,"")</f>
      </c>
      <c r="L19" s="31">
        <f>IF(J19="",0,(L$4*(101+(1000*LOG(J$4,10))-(1000*LOG(J19,10)))))</f>
        <v>0</v>
      </c>
      <c r="M19" s="79">
        <v>5</v>
      </c>
      <c r="N19" s="11">
        <f>IF(AND(N$1&lt;&gt;$F19,M19&gt;0)=TRUE,1,"")</f>
      </c>
      <c r="O19" s="23">
        <f>IF(M19="",0,(O$4*(101+(1000*LOG(M$4,10))-(1000*LOG(M19,10)))))</f>
        <v>305.1199826559247</v>
      </c>
      <c r="Q19" s="30">
        <f>IF(AND(Q$1&lt;&gt;$F19,P19&gt;0)=TRUE,1,"")</f>
      </c>
      <c r="R19" s="31">
        <f>IF(P19="",0,(R$4*(101+(1000*LOG(P$4,10))-(1000*LOG(P19,10)))))</f>
        <v>0</v>
      </c>
      <c r="S19" s="79"/>
      <c r="T19" s="11">
        <f>IF(AND(T$1&lt;&gt;$F19,S19&gt;0)=TRUE,1,"")</f>
      </c>
      <c r="U19" s="23">
        <f>IF(S19="",0,(U$4*(101+(1000*LOG(S$4,10))-(1000*LOG(S19,10)))))</f>
        <v>0</v>
      </c>
      <c r="V19" s="78"/>
      <c r="W19" s="30">
        <f>IF(AND(W$1&lt;&gt;$F19,V19&gt;0)=TRUE,1,"")</f>
      </c>
      <c r="X19" s="31">
        <f>IF(V19="",0,(X$4*(101+(1000*LOG(V$4,10))-(1000*LOG(V19,10)))))</f>
        <v>0</v>
      </c>
      <c r="Y19" s="79"/>
      <c r="Z19" s="11">
        <f>IF(AND(Z$1&lt;&gt;$F19,Y19&gt;0)=TRUE,1,"")</f>
      </c>
      <c r="AA19" s="23">
        <f>IF(Y19="",0,(AA$4*(101+(1000*LOG(Y$4,10))-(1000*LOG(Y19,10)))))</f>
        <v>0</v>
      </c>
      <c r="AB19" s="78"/>
      <c r="AC19" s="30">
        <f>IF(AND(AC$1&lt;&gt;$F19,AB19&gt;0)=TRUE,1,"")</f>
      </c>
      <c r="AD19" s="31">
        <f>IF(AB19="",0,(AD$4*(101+(1000*LOG(AB$4,10))-(1000*LOG(AB19,10)))))</f>
        <v>0</v>
      </c>
      <c r="AE19" s="79"/>
      <c r="AF19" s="11">
        <f>IF(AND(AF$1&lt;&gt;$F19,AE19&gt;0)=TRUE,1,"")</f>
      </c>
      <c r="AG19" s="23">
        <f>IF(AE19="",0,(AG$4*(101+(1000*LOG(AE$4,10))-(1000*LOG(AE19,10)))))</f>
        <v>0</v>
      </c>
      <c r="AH19" s="78"/>
      <c r="AI19" s="30">
        <f>IF(AND(AI$1&lt;&gt;$F19,AH19&gt;0)=TRUE,1,"")</f>
      </c>
      <c r="AJ19" s="31">
        <f>IF(AH19="",0,(AJ$4*(101+(1000*LOG(AH$4,10))-(1000*LOG(AH19,10)))))</f>
        <v>0</v>
      </c>
      <c r="AK19" s="79"/>
      <c r="AL19" s="11">
        <f>IF(AND(AL$1&lt;&gt;$F19,AK19&gt;0)=TRUE,1,"")</f>
      </c>
      <c r="AM19" s="23">
        <f>IF(AK19="",0,(AM$4*(101+(1000*LOG(AK$4,10))-(1000*LOG(AK19,10)))))</f>
        <v>0</v>
      </c>
      <c r="AN19" s="78"/>
      <c r="AO19" s="30">
        <f>IF(AND(AO$1&lt;&gt;$F19,AN19&gt;0)=TRUE,1,"")</f>
      </c>
      <c r="AP19" s="31">
        <f>IF(AN19="",0,(AP$4*(101+(1000*LOG(AN$4,10))-(1000*LOG(AN19,10)))))</f>
        <v>0</v>
      </c>
      <c r="AQ19" s="79"/>
      <c r="AR19" s="11">
        <f>IF(AND(AR$1&lt;&gt;$F19,AQ19&gt;0)=TRUE,1,"")</f>
      </c>
      <c r="AS19" s="23">
        <f>IF(AQ19="",0,(AS$4*(101+(1000*LOG(AQ$4,10))-(1000*LOG(AQ19,10)))))</f>
        <v>0</v>
      </c>
      <c r="AT19" s="78"/>
      <c r="AU19" s="30">
        <f>IF(AND(AU$1&lt;&gt;$F19,AT19&gt;0)=TRUE,1,"")</f>
      </c>
      <c r="AV19" s="31">
        <f>IF(AT19="",0,(AV$4*(101+(1000*LOG(AT$4,10))-(1000*LOG(AT19,10)))))</f>
        <v>0</v>
      </c>
      <c r="AW19" s="79"/>
      <c r="AX19" s="11">
        <f>IF(AND(AX$1&lt;&gt;$F19,AW19&gt;0)=TRUE,1,"")</f>
      </c>
      <c r="AY19" s="23">
        <f>IF(AW19="",0,(AY$4*(101+(1000*LOG(AW$4,10))-(1000*LOG(AW19,10)))))</f>
        <v>0</v>
      </c>
      <c r="AZ19" s="78"/>
      <c r="BA19" s="30">
        <f>IF(AND(BA$1&lt;&gt;$F19,AZ19&gt;0)=TRUE,1,"")</f>
      </c>
      <c r="BB19" s="31">
        <f>IF(AZ19="",0,(BB$4*(101+(1000*LOG(AZ$4,10))-(1000*LOG(AZ19,10)))))</f>
        <v>0</v>
      </c>
      <c r="BC19" s="79"/>
      <c r="BD19" s="11">
        <f>IF(AND(BD$1&lt;&gt;$F19,BC19&gt;0)=TRUE,1,"")</f>
      </c>
      <c r="BE19" s="23">
        <f>IF(BC19="",0,(BE$4*(101+(1000*LOG(BC$4,10))-(1000*LOG(BC19,10)))))</f>
        <v>0</v>
      </c>
      <c r="BF19" s="78"/>
      <c r="BG19" s="30">
        <f>IF(AND(BG$1&lt;&gt;$F19,BF19&gt;0)=TRUE,1,"")</f>
      </c>
      <c r="BH19" s="31">
        <f>IF(BF19="",0,(BH$4*(101+(1000*LOG(BF$4,10))-(1000*LOG(BF19,10)))))</f>
        <v>0</v>
      </c>
      <c r="BI19" s="79"/>
      <c r="BJ19" s="11">
        <f>IF(AND(BJ$1&lt;&gt;$F19,BI19&gt;0)=TRUE,1,"")</f>
      </c>
      <c r="BK19" s="23">
        <f>IF(BI19="",0,(BK$4*(101+(1000*LOG(BI$4,10))-(1000*LOG(BI19,10)))))</f>
        <v>0</v>
      </c>
      <c r="BL19" s="78"/>
      <c r="BM19" s="30">
        <f>IF(AND(BM$1&lt;&gt;$F19,BL19&gt;0)=TRUE,1,"")</f>
      </c>
      <c r="BN19" s="31">
        <f>IF(BL19="",0,(BN$4*(101+(1000*LOG(BL$4,10))-(1000*LOG(BL19,10)))))</f>
        <v>0</v>
      </c>
      <c r="BO19" s="79"/>
      <c r="BP19" s="11">
        <f>IF(AND(BP$1&lt;&gt;$F19,BO19&gt;0)=TRUE,1,"")</f>
      </c>
      <c r="BQ19" s="23">
        <f>IF(BO19="",0,(BQ$4*(101+(1000*LOG(BO$4,10))-(1000*LOG(BO19,10)))))</f>
        <v>0</v>
      </c>
      <c r="BR19" s="22">
        <v>305.1199826559247</v>
      </c>
      <c r="BS19" s="25">
        <v>305.1199826559247</v>
      </c>
      <c r="BT19" s="11" t="s">
        <v>24</v>
      </c>
      <c r="BU19" s="23">
        <v>0</v>
      </c>
      <c r="BV19" s="26">
        <v>305.1199826559247</v>
      </c>
    </row>
    <row r="20" spans="1:74" ht="12.75" customHeight="1">
      <c r="A20" s="20">
        <f>MAX(A$4:A19)+1</f>
        <v>15</v>
      </c>
      <c r="B20" s="50" t="s">
        <v>46</v>
      </c>
      <c r="C20" s="43" t="s">
        <v>47</v>
      </c>
      <c r="D20" s="40">
        <v>1</v>
      </c>
      <c r="E20" s="43" t="s">
        <v>15</v>
      </c>
      <c r="F20" s="40">
        <v>2</v>
      </c>
      <c r="G20" s="43" t="s">
        <v>18</v>
      </c>
      <c r="H20" s="43" t="s">
        <v>0</v>
      </c>
      <c r="I20" s="36">
        <v>277.0912590556811</v>
      </c>
      <c r="K20" s="30">
        <f>IF(AND(K$1&lt;&gt;$F20,J20&gt;0)=TRUE,1,"")</f>
      </c>
      <c r="L20" s="31">
        <f>IF(J20="",0,(L$4*(101+(1000*LOG(J$4,10))-(1000*LOG(J20,10)))))</f>
        <v>0</v>
      </c>
      <c r="M20" s="79"/>
      <c r="N20" s="11">
        <f>IF(AND(N$1&lt;&gt;$F20,M20&gt;0)=TRUE,1,"")</f>
      </c>
      <c r="O20" s="23">
        <f>IF(M20="",0,(O$4*(101+(1000*LOG(M$4,10))-(1000*LOG(M20,10)))))</f>
        <v>0</v>
      </c>
      <c r="P20" s="78">
        <v>10</v>
      </c>
      <c r="Q20" s="30">
        <f>IF(AND(Q$1&lt;&gt;$F20,P20&gt;0)=TRUE,1,"")</f>
      </c>
      <c r="R20" s="31">
        <f>IF(P20="",0,(R$4*(101+(1000*LOG(P$4,10))-(1000*LOG(P20,10)))))</f>
        <v>277.0912590556811</v>
      </c>
      <c r="S20" s="79"/>
      <c r="T20" s="11">
        <f>IF(AND(T$1&lt;&gt;$F20,S20&gt;0)=TRUE,1,"")</f>
      </c>
      <c r="U20" s="23">
        <f>IF(S20="",0,(U$4*(101+(1000*LOG(S$4,10))-(1000*LOG(S20,10)))))</f>
        <v>0</v>
      </c>
      <c r="V20" s="78"/>
      <c r="W20" s="30">
        <f>IF(AND(W$1&lt;&gt;$F20,V20&gt;0)=TRUE,1,"")</f>
      </c>
      <c r="X20" s="31">
        <f>IF(V20="",0,(X$4*(101+(1000*LOG(V$4,10))-(1000*LOG(V20,10)))))</f>
        <v>0</v>
      </c>
      <c r="Y20" s="79"/>
      <c r="Z20" s="11">
        <f>IF(AND(Z$1&lt;&gt;$F20,Y20&gt;0)=TRUE,1,"")</f>
      </c>
      <c r="AA20" s="23">
        <f>IF(Y20="",0,(AA$4*(101+(1000*LOG(Y$4,10))-(1000*LOG(Y20,10)))))</f>
        <v>0</v>
      </c>
      <c r="AB20" s="78"/>
      <c r="AC20" s="30">
        <f>IF(AND(AC$1&lt;&gt;$F20,AB20&gt;0)=TRUE,1,"")</f>
      </c>
      <c r="AD20" s="31">
        <f>IF(AB20="",0,(AD$4*(101+(1000*LOG(AB$4,10))-(1000*LOG(AB20,10)))))</f>
        <v>0</v>
      </c>
      <c r="AE20" s="79"/>
      <c r="AF20" s="11">
        <f>IF(AND(AF$1&lt;&gt;$F20,AE20&gt;0)=TRUE,1,"")</f>
      </c>
      <c r="AG20" s="23">
        <f>IF(AE20="",0,(AG$4*(101+(1000*LOG(AE$4,10))-(1000*LOG(AE20,10)))))</f>
        <v>0</v>
      </c>
      <c r="AH20" s="78"/>
      <c r="AI20" s="30">
        <f>IF(AND(AI$1&lt;&gt;$F20,AH20&gt;0)=TRUE,1,"")</f>
      </c>
      <c r="AJ20" s="31">
        <f>IF(AH20="",0,(AJ$4*(101+(1000*LOG(AH$4,10))-(1000*LOG(AH20,10)))))</f>
        <v>0</v>
      </c>
      <c r="AK20" s="79"/>
      <c r="AL20" s="11">
        <f>IF(AND(AL$1&lt;&gt;$F20,AK20&gt;0)=TRUE,1,"")</f>
      </c>
      <c r="AM20" s="23">
        <f>IF(AK20="",0,(AM$4*(101+(1000*LOG(AK$4,10))-(1000*LOG(AK20,10)))))</f>
        <v>0</v>
      </c>
      <c r="AN20" s="78"/>
      <c r="AO20" s="30">
        <f>IF(AND(AO$1&lt;&gt;$F20,AN20&gt;0)=TRUE,1,"")</f>
      </c>
      <c r="AP20" s="31">
        <f>IF(AN20="",0,(AP$4*(101+(1000*LOG(AN$4,10))-(1000*LOG(AN20,10)))))</f>
        <v>0</v>
      </c>
      <c r="AQ20" s="79"/>
      <c r="AR20" s="11">
        <f>IF(AND(AR$1&lt;&gt;$F20,AQ20&gt;0)=TRUE,1,"")</f>
      </c>
      <c r="AS20" s="23">
        <f>IF(AQ20="",0,(AS$4*(101+(1000*LOG(AQ$4,10))-(1000*LOG(AQ20,10)))))</f>
        <v>0</v>
      </c>
      <c r="AT20" s="78"/>
      <c r="AU20" s="30">
        <f>IF(AND(AU$1&lt;&gt;$F20,AT20&gt;0)=TRUE,1,"")</f>
      </c>
      <c r="AV20" s="31">
        <f>IF(AT20="",0,(AV$4*(101+(1000*LOG(AT$4,10))-(1000*LOG(AT20,10)))))</f>
        <v>0</v>
      </c>
      <c r="AW20" s="79"/>
      <c r="AX20" s="11">
        <f>IF(AND(AX$1&lt;&gt;$F20,AW20&gt;0)=TRUE,1,"")</f>
      </c>
      <c r="AY20" s="23">
        <f>IF(AW20="",0,(AY$4*(101+(1000*LOG(AW$4,10))-(1000*LOG(AW20,10)))))</f>
        <v>0</v>
      </c>
      <c r="AZ20" s="78"/>
      <c r="BA20" s="30">
        <f>IF(AND(BA$1&lt;&gt;$F20,AZ20&gt;0)=TRUE,1,"")</f>
      </c>
      <c r="BB20" s="31">
        <f>IF(AZ20="",0,(BB$4*(101+(1000*LOG(AZ$4,10))-(1000*LOG(AZ20,10)))))</f>
        <v>0</v>
      </c>
      <c r="BC20" s="79"/>
      <c r="BD20" s="11">
        <f>IF(AND(BD$1&lt;&gt;$F20,BC20&gt;0)=TRUE,1,"")</f>
      </c>
      <c r="BE20" s="23">
        <f>IF(BC20="",0,(BE$4*(101+(1000*LOG(BC$4,10))-(1000*LOG(BC20,10)))))</f>
        <v>0</v>
      </c>
      <c r="BF20" s="78"/>
      <c r="BG20" s="30">
        <f>IF(AND(BG$1&lt;&gt;$F20,BF20&gt;0)=TRUE,1,"")</f>
      </c>
      <c r="BH20" s="31">
        <f>IF(BF20="",0,(BH$4*(101+(1000*LOG(BF$4,10))-(1000*LOG(BF20,10)))))</f>
        <v>0</v>
      </c>
      <c r="BI20" s="79"/>
      <c r="BJ20" s="11">
        <f>IF(AND(BJ$1&lt;&gt;$F20,BI20&gt;0)=TRUE,1,"")</f>
      </c>
      <c r="BK20" s="23">
        <f>IF(BI20="",0,(BK$4*(101+(1000*LOG(BI$4,10))-(1000*LOG(BI20,10)))))</f>
        <v>0</v>
      </c>
      <c r="BL20" s="78"/>
      <c r="BM20" s="30">
        <f>IF(AND(BM$1&lt;&gt;$F20,BL20&gt;0)=TRUE,1,"")</f>
      </c>
      <c r="BN20" s="31">
        <f>IF(BL20="",0,(BN$4*(101+(1000*LOG(BL$4,10))-(1000*LOG(BL20,10)))))</f>
        <v>0</v>
      </c>
      <c r="BO20" s="79"/>
      <c r="BP20" s="11">
        <f>IF(AND(BP$1&lt;&gt;$F20,BO20&gt;0)=TRUE,1,"")</f>
      </c>
      <c r="BQ20" s="23">
        <f>IF(BO20="",0,(BQ$4*(101+(1000*LOG(BO$4,10))-(1000*LOG(BO20,10)))))</f>
        <v>0</v>
      </c>
      <c r="BR20" s="22">
        <v>277.0912590556811</v>
      </c>
      <c r="BS20" s="25">
        <v>277.0912590556811</v>
      </c>
      <c r="BT20" s="11" t="s">
        <v>24</v>
      </c>
      <c r="BU20" s="23">
        <v>0</v>
      </c>
      <c r="BV20" s="26">
        <v>277.0912590556811</v>
      </c>
    </row>
    <row r="21" spans="1:74" ht="12.75" customHeight="1">
      <c r="A21" s="20">
        <f>MAX(A$4:A20)+1</f>
        <v>16</v>
      </c>
      <c r="B21" s="11" t="s">
        <v>65</v>
      </c>
      <c r="C21" s="43" t="s">
        <v>66</v>
      </c>
      <c r="D21" s="40">
        <v>1</v>
      </c>
      <c r="E21" s="43" t="s">
        <v>15</v>
      </c>
      <c r="F21" s="40">
        <v>2</v>
      </c>
      <c r="G21" s="43" t="s">
        <v>18</v>
      </c>
      <c r="H21" s="43" t="s">
        <v>0</v>
      </c>
      <c r="I21" s="36">
        <v>235.6985738974563</v>
      </c>
      <c r="K21" s="30">
        <f>IF(AND(K$1&lt;&gt;$F21,J21&gt;0)=TRUE,1,"")</f>
      </c>
      <c r="L21" s="31">
        <f>IF(J21="",0,(L$4*(101+(1000*LOG(J$4,10))-(1000*LOG(J21,10)))))</f>
        <v>0</v>
      </c>
      <c r="M21" s="79"/>
      <c r="N21" s="11">
        <f>IF(AND(N$1&lt;&gt;$F21,M21&gt;0)=TRUE,1,"")</f>
      </c>
      <c r="O21" s="23">
        <f>IF(M21="",0,(O$4*(101+(1000*LOG(M$4,10))-(1000*LOG(M21,10)))))</f>
        <v>0</v>
      </c>
      <c r="P21" s="78">
        <v>11</v>
      </c>
      <c r="Q21" s="30">
        <f>IF(AND(Q$1&lt;&gt;$F21,P21&gt;0)=TRUE,1,"")</f>
      </c>
      <c r="R21" s="31">
        <f>IF(P21="",0,(R$4*(101+(1000*LOG(P$4,10))-(1000*LOG(P21,10)))))</f>
        <v>235.6985738974563</v>
      </c>
      <c r="S21" s="79"/>
      <c r="T21" s="11">
        <f>IF(AND(T$1&lt;&gt;$F21,S21&gt;0)=TRUE,1,"")</f>
      </c>
      <c r="U21" s="23">
        <f>IF(S21="",0,(U$4*(101+(1000*LOG(S$4,10))-(1000*LOG(S21,10)))))</f>
        <v>0</v>
      </c>
      <c r="V21" s="78"/>
      <c r="W21" s="30">
        <f>IF(AND(W$1&lt;&gt;$F21,V21&gt;0)=TRUE,1,"")</f>
      </c>
      <c r="X21" s="31">
        <f>IF(V21="",0,(X$4*(101+(1000*LOG(V$4,10))-(1000*LOG(V21,10)))))</f>
        <v>0</v>
      </c>
      <c r="Y21" s="79"/>
      <c r="Z21" s="11">
        <f>IF(AND(Z$1&lt;&gt;$F21,Y21&gt;0)=TRUE,1,"")</f>
      </c>
      <c r="AA21" s="23">
        <f>IF(Y21="",0,(AA$4*(101+(1000*LOG(Y$4,10))-(1000*LOG(Y21,10)))))</f>
        <v>0</v>
      </c>
      <c r="AB21" s="78"/>
      <c r="AC21" s="30">
        <f>IF(AND(AC$1&lt;&gt;$F21,AB21&gt;0)=TRUE,1,"")</f>
      </c>
      <c r="AD21" s="31">
        <f>IF(AB21="",0,(AD$4*(101+(1000*LOG(AB$4,10))-(1000*LOG(AB21,10)))))</f>
        <v>0</v>
      </c>
      <c r="AE21" s="79"/>
      <c r="AF21" s="11">
        <f>IF(AND(AF$1&lt;&gt;$F21,AE21&gt;0)=TRUE,1,"")</f>
      </c>
      <c r="AG21" s="23">
        <f>IF(AE21="",0,(AG$4*(101+(1000*LOG(AE$4,10))-(1000*LOG(AE21,10)))))</f>
        <v>0</v>
      </c>
      <c r="AH21" s="78"/>
      <c r="AI21" s="30">
        <f>IF(AND(AI$1&lt;&gt;$F21,AH21&gt;0)=TRUE,1,"")</f>
      </c>
      <c r="AJ21" s="31">
        <f>IF(AH21="",0,(AJ$4*(101+(1000*LOG(AH$4,10))-(1000*LOG(AH21,10)))))</f>
        <v>0</v>
      </c>
      <c r="AK21" s="79"/>
      <c r="AL21" s="11">
        <f>IF(AND(AL$1&lt;&gt;$F21,AK21&gt;0)=TRUE,1,"")</f>
      </c>
      <c r="AM21" s="23">
        <f>IF(AK21="",0,(AM$4*(101+(1000*LOG(AK$4,10))-(1000*LOG(AK21,10)))))</f>
        <v>0</v>
      </c>
      <c r="AN21" s="78"/>
      <c r="AO21" s="30">
        <f>IF(AND(AO$1&lt;&gt;$F21,AN21&gt;0)=TRUE,1,"")</f>
      </c>
      <c r="AP21" s="31">
        <f>IF(AN21="",0,(AP$4*(101+(1000*LOG(AN$4,10))-(1000*LOG(AN21,10)))))</f>
        <v>0</v>
      </c>
      <c r="AQ21" s="79"/>
      <c r="AR21" s="11">
        <f>IF(AND(AR$1&lt;&gt;$F21,AQ21&gt;0)=TRUE,1,"")</f>
      </c>
      <c r="AS21" s="23">
        <f>IF(AQ21="",0,(AS$4*(101+(1000*LOG(AQ$4,10))-(1000*LOG(AQ21,10)))))</f>
        <v>0</v>
      </c>
      <c r="AT21" s="78"/>
      <c r="AU21" s="30">
        <f>IF(AND(AU$1&lt;&gt;$F21,AT21&gt;0)=TRUE,1,"")</f>
      </c>
      <c r="AV21" s="31">
        <f>IF(AT21="",0,(AV$4*(101+(1000*LOG(AT$4,10))-(1000*LOG(AT21,10)))))</f>
        <v>0</v>
      </c>
      <c r="AW21" s="79"/>
      <c r="AX21" s="11">
        <f>IF(AND(AX$1&lt;&gt;$F21,AW21&gt;0)=TRUE,1,"")</f>
      </c>
      <c r="AY21" s="23">
        <f>IF(AW21="",0,(AY$4*(101+(1000*LOG(AW$4,10))-(1000*LOG(AW21,10)))))</f>
        <v>0</v>
      </c>
      <c r="AZ21" s="78"/>
      <c r="BA21" s="30">
        <f>IF(AND(BA$1&lt;&gt;$F21,AZ21&gt;0)=TRUE,1,"")</f>
      </c>
      <c r="BB21" s="31">
        <f>IF(AZ21="",0,(BB$4*(101+(1000*LOG(AZ$4,10))-(1000*LOG(AZ21,10)))))</f>
        <v>0</v>
      </c>
      <c r="BC21" s="79"/>
      <c r="BD21" s="11">
        <f>IF(AND(BD$1&lt;&gt;$F21,BC21&gt;0)=TRUE,1,"")</f>
      </c>
      <c r="BE21" s="23">
        <f>IF(BC21="",0,(BE$4*(101+(1000*LOG(BC$4,10))-(1000*LOG(BC21,10)))))</f>
        <v>0</v>
      </c>
      <c r="BF21" s="78"/>
      <c r="BG21" s="30">
        <f>IF(AND(BG$1&lt;&gt;$F21,BF21&gt;0)=TRUE,1,"")</f>
      </c>
      <c r="BH21" s="31">
        <f>IF(BF21="",0,(BH$4*(101+(1000*LOG(BF$4,10))-(1000*LOG(BF21,10)))))</f>
        <v>0</v>
      </c>
      <c r="BI21" s="79"/>
      <c r="BJ21" s="11">
        <f>IF(AND(BJ$1&lt;&gt;$F21,BI21&gt;0)=TRUE,1,"")</f>
      </c>
      <c r="BK21" s="23">
        <f>IF(BI21="",0,(BK$4*(101+(1000*LOG(BI$4,10))-(1000*LOG(BI21,10)))))</f>
        <v>0</v>
      </c>
      <c r="BL21" s="78"/>
      <c r="BM21" s="30">
        <f>IF(AND(BM$1&lt;&gt;$F21,BL21&gt;0)=TRUE,1,"")</f>
      </c>
      <c r="BN21" s="31">
        <f>IF(BL21="",0,(BN$4*(101+(1000*LOG(BL$4,10))-(1000*LOG(BL21,10)))))</f>
        <v>0</v>
      </c>
      <c r="BO21" s="79"/>
      <c r="BP21" s="11">
        <f>IF(AND(BP$1&lt;&gt;$F21,BO21&gt;0)=TRUE,1,"")</f>
      </c>
      <c r="BQ21" s="23">
        <f>IF(BO21="",0,(BQ$4*(101+(1000*LOG(BO$4,10))-(1000*LOG(BO21,10)))))</f>
        <v>0</v>
      </c>
      <c r="BR21" s="22">
        <v>235.6985738974563</v>
      </c>
      <c r="BS21" s="25">
        <v>235.6985738974563</v>
      </c>
      <c r="BT21" s="11" t="s">
        <v>24</v>
      </c>
      <c r="BU21" s="23">
        <v>0</v>
      </c>
      <c r="BV21" s="26">
        <v>235.6985738974563</v>
      </c>
    </row>
    <row r="22" spans="1:74" ht="12.75" customHeight="1">
      <c r="A22" s="20">
        <f>MAX(A$4:A21)+1</f>
        <v>17</v>
      </c>
      <c r="B22" s="11" t="s">
        <v>48</v>
      </c>
      <c r="C22" s="43" t="s">
        <v>49</v>
      </c>
      <c r="D22" s="40">
        <v>1</v>
      </c>
      <c r="E22" s="43" t="s">
        <v>16</v>
      </c>
      <c r="F22" s="40">
        <v>2</v>
      </c>
      <c r="G22" s="43" t="s">
        <v>18</v>
      </c>
      <c r="H22" s="43" t="s">
        <v>0</v>
      </c>
      <c r="I22" s="36">
        <v>225.9387366082999</v>
      </c>
      <c r="K22" s="30">
        <f>IF(AND(K$1&lt;&gt;$F22,J22&gt;0)=TRUE,1,"")</f>
      </c>
      <c r="L22" s="31">
        <f>IF(J22="",0,(L$4*(101+(1000*LOG(J$4,10))-(1000*LOG(J22,10)))))</f>
        <v>0</v>
      </c>
      <c r="M22" s="79">
        <v>6</v>
      </c>
      <c r="N22" s="11">
        <f>IF(AND(N$1&lt;&gt;$F22,M22&gt;0)=TRUE,1,"")</f>
      </c>
      <c r="O22" s="23">
        <f>IF(M22="",0,(O$4*(101+(1000*LOG(M$4,10))-(1000*LOG(M22,10)))))</f>
        <v>225.9387366082999</v>
      </c>
      <c r="Q22" s="30">
        <f>IF(AND(Q$1&lt;&gt;$F22,P22&gt;0)=TRUE,1,"")</f>
      </c>
      <c r="R22" s="31">
        <f>IF(P22="",0,(R$4*(101+(1000*LOG(P$4,10))-(1000*LOG(P22,10)))))</f>
        <v>0</v>
      </c>
      <c r="S22" s="79"/>
      <c r="T22" s="11">
        <f>IF(AND(T$1&lt;&gt;$F22,S22&gt;0)=TRUE,1,"")</f>
      </c>
      <c r="U22" s="23">
        <f>IF(S22="",0,(U$4*(101+(1000*LOG(S$4,10))-(1000*LOG(S22,10)))))</f>
        <v>0</v>
      </c>
      <c r="V22" s="78"/>
      <c r="W22" s="30">
        <f>IF(AND(W$1&lt;&gt;$F22,V22&gt;0)=TRUE,1,"")</f>
      </c>
      <c r="X22" s="31">
        <f>IF(V22="",0,(X$4*(101+(1000*LOG(V$4,10))-(1000*LOG(V22,10)))))</f>
        <v>0</v>
      </c>
      <c r="Y22" s="79"/>
      <c r="Z22" s="11">
        <f>IF(AND(Z$1&lt;&gt;$F22,Y22&gt;0)=TRUE,1,"")</f>
      </c>
      <c r="AA22" s="23">
        <f>IF(Y22="",0,(AA$4*(101+(1000*LOG(Y$4,10))-(1000*LOG(Y22,10)))))</f>
        <v>0</v>
      </c>
      <c r="AB22" s="78"/>
      <c r="AC22" s="30">
        <f>IF(AND(AC$1&lt;&gt;$F22,AB22&gt;0)=TRUE,1,"")</f>
      </c>
      <c r="AD22" s="31">
        <f>IF(AB22="",0,(AD$4*(101+(1000*LOG(AB$4,10))-(1000*LOG(AB22,10)))))</f>
        <v>0</v>
      </c>
      <c r="AE22" s="79"/>
      <c r="AF22" s="11">
        <f>IF(AND(AF$1&lt;&gt;$F22,AE22&gt;0)=TRUE,1,"")</f>
      </c>
      <c r="AG22" s="23">
        <f>IF(AE22="",0,(AG$4*(101+(1000*LOG(AE$4,10))-(1000*LOG(AE22,10)))))</f>
        <v>0</v>
      </c>
      <c r="AH22" s="78"/>
      <c r="AI22" s="30">
        <f>IF(AND(AI$1&lt;&gt;$F22,AH22&gt;0)=TRUE,1,"")</f>
      </c>
      <c r="AJ22" s="31">
        <f>IF(AH22="",0,(AJ$4*(101+(1000*LOG(AH$4,10))-(1000*LOG(AH22,10)))))</f>
        <v>0</v>
      </c>
      <c r="AK22" s="79"/>
      <c r="AL22" s="11">
        <f>IF(AND(AL$1&lt;&gt;$F22,AK22&gt;0)=TRUE,1,"")</f>
      </c>
      <c r="AM22" s="23">
        <f>IF(AK22="",0,(AM$4*(101+(1000*LOG(AK$4,10))-(1000*LOG(AK22,10)))))</f>
        <v>0</v>
      </c>
      <c r="AN22" s="78"/>
      <c r="AO22" s="30">
        <f>IF(AND(AO$1&lt;&gt;$F22,AN22&gt;0)=TRUE,1,"")</f>
      </c>
      <c r="AP22" s="31">
        <f>IF(AN22="",0,(AP$4*(101+(1000*LOG(AN$4,10))-(1000*LOG(AN22,10)))))</f>
        <v>0</v>
      </c>
      <c r="AQ22" s="79"/>
      <c r="AR22" s="11">
        <f>IF(AND(AR$1&lt;&gt;$F22,AQ22&gt;0)=TRUE,1,"")</f>
      </c>
      <c r="AS22" s="23">
        <f>IF(AQ22="",0,(AS$4*(101+(1000*LOG(AQ$4,10))-(1000*LOG(AQ22,10)))))</f>
        <v>0</v>
      </c>
      <c r="AT22" s="78"/>
      <c r="AU22" s="30">
        <f>IF(AND(AU$1&lt;&gt;$F22,AT22&gt;0)=TRUE,1,"")</f>
      </c>
      <c r="AV22" s="31">
        <f>IF(AT22="",0,(AV$4*(101+(1000*LOG(AT$4,10))-(1000*LOG(AT22,10)))))</f>
        <v>0</v>
      </c>
      <c r="AW22" s="79"/>
      <c r="AX22" s="11">
        <f>IF(AND(AX$1&lt;&gt;$F22,AW22&gt;0)=TRUE,1,"")</f>
      </c>
      <c r="AY22" s="23">
        <f>IF(AW22="",0,(AY$4*(101+(1000*LOG(AW$4,10))-(1000*LOG(AW22,10)))))</f>
        <v>0</v>
      </c>
      <c r="AZ22" s="78"/>
      <c r="BA22" s="30">
        <f>IF(AND(BA$1&lt;&gt;$F22,AZ22&gt;0)=TRUE,1,"")</f>
      </c>
      <c r="BB22" s="31">
        <f>IF(AZ22="",0,(BB$4*(101+(1000*LOG(AZ$4,10))-(1000*LOG(AZ22,10)))))</f>
        <v>0</v>
      </c>
      <c r="BC22" s="79"/>
      <c r="BD22" s="11">
        <f>IF(AND(BD$1&lt;&gt;$F22,BC22&gt;0)=TRUE,1,"")</f>
      </c>
      <c r="BE22" s="23">
        <f>IF(BC22="",0,(BE$4*(101+(1000*LOG(BC$4,10))-(1000*LOG(BC22,10)))))</f>
        <v>0</v>
      </c>
      <c r="BF22" s="78"/>
      <c r="BG22" s="30">
        <f>IF(AND(BG$1&lt;&gt;$F22,BF22&gt;0)=TRUE,1,"")</f>
      </c>
      <c r="BH22" s="31">
        <f>IF(BF22="",0,(BH$4*(101+(1000*LOG(BF$4,10))-(1000*LOG(BF22,10)))))</f>
        <v>0</v>
      </c>
      <c r="BI22" s="79"/>
      <c r="BJ22" s="11">
        <f>IF(AND(BJ$1&lt;&gt;$F22,BI22&gt;0)=TRUE,1,"")</f>
      </c>
      <c r="BK22" s="23">
        <f>IF(BI22="",0,(BK$4*(101+(1000*LOG(BI$4,10))-(1000*LOG(BI22,10)))))</f>
        <v>0</v>
      </c>
      <c r="BL22" s="78"/>
      <c r="BM22" s="30">
        <f>IF(AND(BM$1&lt;&gt;$F22,BL22&gt;0)=TRUE,1,"")</f>
      </c>
      <c r="BN22" s="31">
        <f>IF(BL22="",0,(BN$4*(101+(1000*LOG(BL$4,10))-(1000*LOG(BL22,10)))))</f>
        <v>0</v>
      </c>
      <c r="BO22" s="79"/>
      <c r="BP22" s="11">
        <f>IF(AND(BP$1&lt;&gt;$F22,BO22&gt;0)=TRUE,1,"")</f>
      </c>
      <c r="BQ22" s="23">
        <f>IF(BO22="",0,(BQ$4*(101+(1000*LOG(BO$4,10))-(1000*LOG(BO22,10)))))</f>
        <v>0</v>
      </c>
      <c r="BR22" s="22">
        <v>225.9387366082999</v>
      </c>
      <c r="BS22" s="25">
        <v>225.9387366082999</v>
      </c>
      <c r="BT22" s="11" t="s">
        <v>24</v>
      </c>
      <c r="BU22" s="23">
        <v>0</v>
      </c>
      <c r="BV22" s="26">
        <v>225.9387366082999</v>
      </c>
    </row>
    <row r="23" spans="2:74" ht="12.75" customHeight="1">
      <c r="B23" s="50" t="s">
        <v>56</v>
      </c>
      <c r="C23" s="43" t="s">
        <v>75</v>
      </c>
      <c r="D23" s="40">
        <v>1</v>
      </c>
      <c r="E23" s="43" t="s">
        <v>33</v>
      </c>
      <c r="F23" s="40">
        <v>3</v>
      </c>
      <c r="G23" s="43" t="s">
        <v>19</v>
      </c>
      <c r="H23" s="43" t="s">
        <v>0</v>
      </c>
      <c r="I23" s="36">
        <v>207.8055136584593</v>
      </c>
      <c r="J23" s="78">
        <v>4</v>
      </c>
      <c r="K23" s="30">
        <f>IF(AND(K$1&lt;&gt;$F23,J23&gt;0)=TRUE,1,"")</f>
        <v>1</v>
      </c>
      <c r="L23" s="31">
        <f>IF(J23="",0,(L$4*(101+(1000*LOG(J$4,10))-(1000*LOG(J23,10)))))</f>
        <v>197.91001300805647</v>
      </c>
      <c r="M23" s="79"/>
      <c r="N23" s="11">
        <f>IF(AND(N$1&lt;&gt;$F23,M23&gt;0)=TRUE,1,"")</f>
      </c>
      <c r="O23" s="23">
        <f>IF(M23="",0,(O$4*(101+(1000*LOG(M$4,10))-(1000*LOG(M23,10)))))</f>
        <v>0</v>
      </c>
      <c r="Q23" s="30">
        <f>IF(AND(Q$1&lt;&gt;$F23,P23&gt;0)=TRUE,1,"")</f>
      </c>
      <c r="R23" s="31">
        <f>IF(P23="",0,(R$4*(101+(1000*LOG(P$4,10))-(1000*LOG(P23,10)))))</f>
        <v>0</v>
      </c>
      <c r="S23" s="79"/>
      <c r="T23" s="11">
        <f>IF(AND(T$1&lt;&gt;$F23,S23&gt;0)=TRUE,1,"")</f>
      </c>
      <c r="U23" s="23">
        <f>IF(S23="",0,(U$4*(101+(1000*LOG(S$4,10))-(1000*LOG(S23,10)))))</f>
        <v>0</v>
      </c>
      <c r="V23" s="78"/>
      <c r="W23" s="30">
        <f>IF(AND(W$1&lt;&gt;$F23,V23&gt;0)=TRUE,1,"")</f>
      </c>
      <c r="X23" s="31">
        <f>IF(V23="",0,(X$4*(101+(1000*LOG(V$4,10))-(1000*LOG(V23,10)))))</f>
        <v>0</v>
      </c>
      <c r="Y23" s="79"/>
      <c r="Z23" s="11">
        <f>IF(AND(Z$1&lt;&gt;$F23,Y23&gt;0)=TRUE,1,"")</f>
      </c>
      <c r="AA23" s="23">
        <f>IF(Y23="",0,(AA$4*(101+(1000*LOG(Y$4,10))-(1000*LOG(Y23,10)))))</f>
        <v>0</v>
      </c>
      <c r="AB23" s="78"/>
      <c r="AC23" s="30">
        <f>IF(AND(AC$1&lt;&gt;$F23,AB23&gt;0)=TRUE,1,"")</f>
      </c>
      <c r="AD23" s="31">
        <f>IF(AB23="",0,(AD$4*(101+(1000*LOG(AB$4,10))-(1000*LOG(AB23,10)))))</f>
        <v>0</v>
      </c>
      <c r="AE23" s="79"/>
      <c r="AF23" s="11">
        <f>IF(AND(AF$1&lt;&gt;$F23,AE23&gt;0)=TRUE,1,"")</f>
      </c>
      <c r="AG23" s="23">
        <f>IF(AE23="",0,(AG$4*(101+(1000*LOG(AE$4,10))-(1000*LOG(AE23,10)))))</f>
        <v>0</v>
      </c>
      <c r="AH23" s="78"/>
      <c r="AI23" s="30">
        <f>IF(AND(AI$1&lt;&gt;$F23,AH23&gt;0)=TRUE,1,"")</f>
      </c>
      <c r="AJ23" s="31">
        <f>IF(AH23="",0,(AJ$4*(101+(1000*LOG(AH$4,10))-(1000*LOG(AH23,10)))))</f>
        <v>0</v>
      </c>
      <c r="AK23" s="79"/>
      <c r="AL23" s="11">
        <f>IF(AND(AL$1&lt;&gt;$F23,AK23&gt;0)=TRUE,1,"")</f>
      </c>
      <c r="AM23" s="23">
        <f>IF(AK23="",0,(AM$4*(101+(1000*LOG(AK$4,10))-(1000*LOG(AK23,10)))))</f>
        <v>0</v>
      </c>
      <c r="AN23" s="78"/>
      <c r="AO23" s="30">
        <f>IF(AND(AO$1&lt;&gt;$F23,AN23&gt;0)=TRUE,1,"")</f>
      </c>
      <c r="AP23" s="31">
        <f>IF(AN23="",0,(AP$4*(101+(1000*LOG(AN$4,10))-(1000*LOG(AN23,10)))))</f>
        <v>0</v>
      </c>
      <c r="AQ23" s="79"/>
      <c r="AR23" s="11">
        <f>IF(AND(AR$1&lt;&gt;$F23,AQ23&gt;0)=TRUE,1,"")</f>
      </c>
      <c r="AS23" s="23">
        <f>IF(AQ23="",0,(AS$4*(101+(1000*LOG(AQ$4,10))-(1000*LOG(AQ23,10)))))</f>
        <v>0</v>
      </c>
      <c r="AT23" s="78"/>
      <c r="AU23" s="30">
        <f>IF(AND(AU$1&lt;&gt;$F23,AT23&gt;0)=TRUE,1,"")</f>
      </c>
      <c r="AV23" s="31">
        <f>IF(AT23="",0,(AV$4*(101+(1000*LOG(AT$4,10))-(1000*LOG(AT23,10)))))</f>
        <v>0</v>
      </c>
      <c r="AW23" s="79"/>
      <c r="AX23" s="11">
        <f>IF(AND(AX$1&lt;&gt;$F23,AW23&gt;0)=TRUE,1,"")</f>
      </c>
      <c r="AY23" s="23">
        <f>IF(AW23="",0,(AY$4*(101+(1000*LOG(AW$4,10))-(1000*LOG(AW23,10)))))</f>
        <v>0</v>
      </c>
      <c r="AZ23" s="78"/>
      <c r="BA23" s="30">
        <f>IF(AND(BA$1&lt;&gt;$F23,AZ23&gt;0)=TRUE,1,"")</f>
      </c>
      <c r="BB23" s="31">
        <f>IF(AZ23="",0,(BB$4*(101+(1000*LOG(AZ$4,10))-(1000*LOG(AZ23,10)))))</f>
        <v>0</v>
      </c>
      <c r="BC23" s="79"/>
      <c r="BD23" s="11">
        <f>IF(AND(BD$1&lt;&gt;$F23,BC23&gt;0)=TRUE,1,"")</f>
      </c>
      <c r="BE23" s="23">
        <f>IF(BC23="",0,(BE$4*(101+(1000*LOG(BC$4,10))-(1000*LOG(BC23,10)))))</f>
        <v>0</v>
      </c>
      <c r="BF23" s="78"/>
      <c r="BG23" s="30">
        <f>IF(AND(BG$1&lt;&gt;$F23,BF23&gt;0)=TRUE,1,"")</f>
      </c>
      <c r="BH23" s="31">
        <f>IF(BF23="",0,(BH$4*(101+(1000*LOG(BF$4,10))-(1000*LOG(BF23,10)))))</f>
        <v>0</v>
      </c>
      <c r="BI23" s="79"/>
      <c r="BJ23" s="11">
        <f>IF(AND(BJ$1&lt;&gt;$F23,BI23&gt;0)=TRUE,1,"")</f>
      </c>
      <c r="BK23" s="23">
        <f>IF(BI23="",0,(BK$4*(101+(1000*LOG(BI$4,10))-(1000*LOG(BI23,10)))))</f>
        <v>0</v>
      </c>
      <c r="BL23" s="78"/>
      <c r="BM23" s="30">
        <f>IF(AND(BM$1&lt;&gt;$F23,BL23&gt;0)=TRUE,1,"")</f>
      </c>
      <c r="BN23" s="31">
        <f>IF(BL23="",0,(BN$4*(101+(1000*LOG(BL$4,10))-(1000*LOG(BL23,10)))))</f>
        <v>0</v>
      </c>
      <c r="BO23" s="79"/>
      <c r="BP23" s="11">
        <f>IF(AND(BP$1&lt;&gt;$F23,BO23&gt;0)=TRUE,1,"")</f>
      </c>
      <c r="BQ23" s="23">
        <f>IF(BO23="",0,(BQ$4*(101+(1000*LOG(BO$4,10))-(1000*LOG(BO23,10)))))</f>
        <v>0</v>
      </c>
      <c r="BR23" s="22">
        <v>197.91001300805647</v>
      </c>
      <c r="BS23" s="25">
        <v>197.91001300805647</v>
      </c>
      <c r="BT23" s="11" t="s">
        <v>85</v>
      </c>
      <c r="BU23" s="23">
        <v>9.895500650402823</v>
      </c>
      <c r="BV23" s="26">
        <v>207.8055136584593</v>
      </c>
    </row>
    <row r="24" spans="1:74" ht="12.75" customHeight="1">
      <c r="A24" s="20">
        <f>MAX(A$4:A23)+1</f>
        <v>18</v>
      </c>
      <c r="B24" s="11" t="s">
        <v>44</v>
      </c>
      <c r="C24" s="43" t="s">
        <v>45</v>
      </c>
      <c r="D24" s="40">
        <v>1</v>
      </c>
      <c r="E24" s="43" t="s">
        <v>15</v>
      </c>
      <c r="F24" s="40">
        <v>2</v>
      </c>
      <c r="G24" s="43" t="s">
        <v>19</v>
      </c>
      <c r="H24" s="43" t="s">
        <v>0</v>
      </c>
      <c r="I24" s="36">
        <v>197.91001300805647</v>
      </c>
      <c r="K24" s="30">
        <f>IF(AND(K$1&lt;&gt;$F24,J24&gt;0)=TRUE,1,"")</f>
      </c>
      <c r="L24" s="31">
        <f>IF(J24="",0,(L$4*(101+(1000*LOG(J$4,10))-(1000*LOG(J24,10)))))</f>
        <v>0</v>
      </c>
      <c r="M24" s="79"/>
      <c r="N24" s="11">
        <f>IF(AND(N$1&lt;&gt;$F24,M24&gt;0)=TRUE,1,"")</f>
      </c>
      <c r="O24" s="23">
        <f>IF(M24="",0,(O$4*(101+(1000*LOG(M$4,10))-(1000*LOG(M24,10)))))</f>
        <v>0</v>
      </c>
      <c r="P24" s="78">
        <v>12</v>
      </c>
      <c r="Q24" s="30">
        <f>IF(AND(Q$1&lt;&gt;$F24,P24&gt;0)=TRUE,1,"")</f>
      </c>
      <c r="R24" s="31">
        <f>IF(P24="",0,(R$4*(101+(1000*LOG(P$4,10))-(1000*LOG(P24,10)))))</f>
        <v>197.91001300805647</v>
      </c>
      <c r="S24" s="79"/>
      <c r="T24" s="11">
        <f>IF(AND(T$1&lt;&gt;$F24,S24&gt;0)=TRUE,1,"")</f>
      </c>
      <c r="U24" s="23">
        <f>IF(S24="",0,(U$4*(101+(1000*LOG(S$4,10))-(1000*LOG(S24,10)))))</f>
        <v>0</v>
      </c>
      <c r="V24" s="78"/>
      <c r="W24" s="30">
        <f>IF(AND(W$1&lt;&gt;$F24,V24&gt;0)=TRUE,1,"")</f>
      </c>
      <c r="X24" s="31">
        <f>IF(V24="",0,(X$4*(101+(1000*LOG(V$4,10))-(1000*LOG(V24,10)))))</f>
        <v>0</v>
      </c>
      <c r="Y24" s="79"/>
      <c r="Z24" s="11">
        <f>IF(AND(Z$1&lt;&gt;$F24,Y24&gt;0)=TRUE,1,"")</f>
      </c>
      <c r="AA24" s="23">
        <f>IF(Y24="",0,(AA$4*(101+(1000*LOG(Y$4,10))-(1000*LOG(Y24,10)))))</f>
        <v>0</v>
      </c>
      <c r="AB24" s="78"/>
      <c r="AC24" s="30">
        <f>IF(AND(AC$1&lt;&gt;$F24,AB24&gt;0)=TRUE,1,"")</f>
      </c>
      <c r="AD24" s="31">
        <f>IF(AB24="",0,(AD$4*(101+(1000*LOG(AB$4,10))-(1000*LOG(AB24,10)))))</f>
        <v>0</v>
      </c>
      <c r="AE24" s="79"/>
      <c r="AF24" s="11">
        <f>IF(AND(AF$1&lt;&gt;$F24,AE24&gt;0)=TRUE,1,"")</f>
      </c>
      <c r="AG24" s="23">
        <f>IF(AE24="",0,(AG$4*(101+(1000*LOG(AE$4,10))-(1000*LOG(AE24,10)))))</f>
        <v>0</v>
      </c>
      <c r="AH24" s="78"/>
      <c r="AI24" s="30">
        <f>IF(AND(AI$1&lt;&gt;$F24,AH24&gt;0)=TRUE,1,"")</f>
      </c>
      <c r="AJ24" s="31">
        <f>IF(AH24="",0,(AJ$4*(101+(1000*LOG(AH$4,10))-(1000*LOG(AH24,10)))))</f>
        <v>0</v>
      </c>
      <c r="AK24" s="79"/>
      <c r="AL24" s="11">
        <f>IF(AND(AL$1&lt;&gt;$F24,AK24&gt;0)=TRUE,1,"")</f>
      </c>
      <c r="AM24" s="23">
        <f>IF(AK24="",0,(AM$4*(101+(1000*LOG(AK$4,10))-(1000*LOG(AK24,10)))))</f>
        <v>0</v>
      </c>
      <c r="AN24" s="78"/>
      <c r="AO24" s="30">
        <f>IF(AND(AO$1&lt;&gt;$F24,AN24&gt;0)=TRUE,1,"")</f>
      </c>
      <c r="AP24" s="31">
        <f>IF(AN24="",0,(AP$4*(101+(1000*LOG(AN$4,10))-(1000*LOG(AN24,10)))))</f>
        <v>0</v>
      </c>
      <c r="AQ24" s="79"/>
      <c r="AR24" s="11">
        <f>IF(AND(AR$1&lt;&gt;$F24,AQ24&gt;0)=TRUE,1,"")</f>
      </c>
      <c r="AS24" s="23">
        <f>IF(AQ24="",0,(AS$4*(101+(1000*LOG(AQ$4,10))-(1000*LOG(AQ24,10)))))</f>
        <v>0</v>
      </c>
      <c r="AT24" s="78"/>
      <c r="AU24" s="30">
        <f>IF(AND(AU$1&lt;&gt;$F24,AT24&gt;0)=TRUE,1,"")</f>
      </c>
      <c r="AV24" s="31">
        <f>IF(AT24="",0,(AV$4*(101+(1000*LOG(AT$4,10))-(1000*LOG(AT24,10)))))</f>
        <v>0</v>
      </c>
      <c r="AW24" s="79"/>
      <c r="AX24" s="11">
        <f>IF(AND(AX$1&lt;&gt;$F24,AW24&gt;0)=TRUE,1,"")</f>
      </c>
      <c r="AY24" s="23">
        <f>IF(AW24="",0,(AY$4*(101+(1000*LOG(AW$4,10))-(1000*LOG(AW24,10)))))</f>
        <v>0</v>
      </c>
      <c r="AZ24" s="78"/>
      <c r="BA24" s="30">
        <f>IF(AND(BA$1&lt;&gt;$F24,AZ24&gt;0)=TRUE,1,"")</f>
      </c>
      <c r="BB24" s="31">
        <f>IF(AZ24="",0,(BB$4*(101+(1000*LOG(AZ$4,10))-(1000*LOG(AZ24,10)))))</f>
        <v>0</v>
      </c>
      <c r="BC24" s="79"/>
      <c r="BD24" s="11">
        <f>IF(AND(BD$1&lt;&gt;$F24,BC24&gt;0)=TRUE,1,"")</f>
      </c>
      <c r="BE24" s="23">
        <f>IF(BC24="",0,(BE$4*(101+(1000*LOG(BC$4,10))-(1000*LOG(BC24,10)))))</f>
        <v>0</v>
      </c>
      <c r="BF24" s="78"/>
      <c r="BG24" s="30">
        <f>IF(AND(BG$1&lt;&gt;$F24,BF24&gt;0)=TRUE,1,"")</f>
      </c>
      <c r="BH24" s="31">
        <f>IF(BF24="",0,(BH$4*(101+(1000*LOG(BF$4,10))-(1000*LOG(BF24,10)))))</f>
        <v>0</v>
      </c>
      <c r="BI24" s="79"/>
      <c r="BJ24" s="11">
        <f>IF(AND(BJ$1&lt;&gt;$F24,BI24&gt;0)=TRUE,1,"")</f>
      </c>
      <c r="BK24" s="23">
        <f>IF(BI24="",0,(BK$4*(101+(1000*LOG(BI$4,10))-(1000*LOG(BI24,10)))))</f>
        <v>0</v>
      </c>
      <c r="BL24" s="78"/>
      <c r="BM24" s="30">
        <f>IF(AND(BM$1&lt;&gt;$F24,BL24&gt;0)=TRUE,1,"")</f>
      </c>
      <c r="BN24" s="31">
        <f>IF(BL24="",0,(BN$4*(101+(1000*LOG(BL$4,10))-(1000*LOG(BL24,10)))))</f>
        <v>0</v>
      </c>
      <c r="BO24" s="79"/>
      <c r="BP24" s="11">
        <f>IF(AND(BP$1&lt;&gt;$F24,BO24&gt;0)=TRUE,1,"")</f>
      </c>
      <c r="BQ24" s="23">
        <f>IF(BO24="",0,(BQ$4*(101+(1000*LOG(BO$4,10))-(1000*LOG(BO24,10)))))</f>
        <v>0</v>
      </c>
      <c r="BR24" s="22">
        <v>197.91001300805647</v>
      </c>
      <c r="BS24" s="25">
        <v>197.91001300805647</v>
      </c>
      <c r="BT24" s="11" t="s">
        <v>24</v>
      </c>
      <c r="BU24" s="23">
        <v>0</v>
      </c>
      <c r="BV24" s="26">
        <v>197.91001300805647</v>
      </c>
    </row>
    <row r="25" spans="1:74" ht="12.75" customHeight="1">
      <c r="A25" s="20">
        <f>MAX(A$4:A24)+1</f>
        <v>19</v>
      </c>
      <c r="B25" s="50" t="s">
        <v>40</v>
      </c>
      <c r="C25" s="43" t="s">
        <v>41</v>
      </c>
      <c r="D25" s="40">
        <v>1</v>
      </c>
      <c r="E25" s="43" t="s">
        <v>13</v>
      </c>
      <c r="F25" s="40">
        <v>1</v>
      </c>
      <c r="G25" s="43" t="s">
        <v>19</v>
      </c>
      <c r="H25" s="43" t="s">
        <v>0</v>
      </c>
      <c r="I25" s="36">
        <v>166.941544326571</v>
      </c>
      <c r="K25" s="30">
        <f>IF(AND(K$1&lt;&gt;$F25,J25&gt;0)=TRUE,1,"")</f>
      </c>
      <c r="L25" s="31">
        <f>IF(J25="",0,(L$4*(101+(1000*LOG(J$4,10))-(1000*LOG(J25,10)))))</f>
        <v>0</v>
      </c>
      <c r="M25" s="79">
        <v>7</v>
      </c>
      <c r="N25" s="11">
        <f>IF(AND(N$1&lt;&gt;$F25,M25&gt;0)=TRUE,1,"")</f>
        <v>1</v>
      </c>
      <c r="O25" s="23">
        <f>IF(M25="",0,(O$4*(101+(1000*LOG(M$4,10))-(1000*LOG(M25,10)))))</f>
        <v>158.99194697768667</v>
      </c>
      <c r="Q25" s="30">
        <f>IF(AND(Q$1&lt;&gt;$F25,P25&gt;0)=TRUE,1,"")</f>
      </c>
      <c r="R25" s="31">
        <f>IF(P25="",0,(R$4*(101+(1000*LOG(P$4,10))-(1000*LOG(P25,10)))))</f>
        <v>0</v>
      </c>
      <c r="S25" s="79"/>
      <c r="T25" s="11">
        <f>IF(AND(T$1&lt;&gt;$F25,S25&gt;0)=TRUE,1,"")</f>
      </c>
      <c r="U25" s="23">
        <f>IF(S25="",0,(U$4*(101+(1000*LOG(S$4,10))-(1000*LOG(S25,10)))))</f>
        <v>0</v>
      </c>
      <c r="V25" s="78"/>
      <c r="W25" s="30">
        <f>IF(AND(W$1&lt;&gt;$F25,V25&gt;0)=TRUE,1,"")</f>
      </c>
      <c r="X25" s="31">
        <f>IF(V25="",0,(X$4*(101+(1000*LOG(V$4,10))-(1000*LOG(V25,10)))))</f>
        <v>0</v>
      </c>
      <c r="Y25" s="79"/>
      <c r="Z25" s="11">
        <f>IF(AND(Z$1&lt;&gt;$F25,Y25&gt;0)=TRUE,1,"")</f>
      </c>
      <c r="AA25" s="23">
        <f>IF(Y25="",0,(AA$4*(101+(1000*LOG(Y$4,10))-(1000*LOG(Y25,10)))))</f>
        <v>0</v>
      </c>
      <c r="AB25" s="78"/>
      <c r="AC25" s="30">
        <f>IF(AND(AC$1&lt;&gt;$F25,AB25&gt;0)=TRUE,1,"")</f>
      </c>
      <c r="AD25" s="31">
        <f>IF(AB25="",0,(AD$4*(101+(1000*LOG(AB$4,10))-(1000*LOG(AB25,10)))))</f>
        <v>0</v>
      </c>
      <c r="AE25" s="79"/>
      <c r="AF25" s="11">
        <f>IF(AND(AF$1&lt;&gt;$F25,AE25&gt;0)=TRUE,1,"")</f>
      </c>
      <c r="AG25" s="23">
        <f>IF(AE25="",0,(AG$4*(101+(1000*LOG(AE$4,10))-(1000*LOG(AE25,10)))))</f>
        <v>0</v>
      </c>
      <c r="AH25" s="78"/>
      <c r="AI25" s="30">
        <f>IF(AND(AI$1&lt;&gt;$F25,AH25&gt;0)=TRUE,1,"")</f>
      </c>
      <c r="AJ25" s="31">
        <f>IF(AH25="",0,(AJ$4*(101+(1000*LOG(AH$4,10))-(1000*LOG(AH25,10)))))</f>
        <v>0</v>
      </c>
      <c r="AK25" s="79"/>
      <c r="AL25" s="11">
        <f>IF(AND(AL$1&lt;&gt;$F25,AK25&gt;0)=TRUE,1,"")</f>
      </c>
      <c r="AM25" s="23">
        <f>IF(AK25="",0,(AM$4*(101+(1000*LOG(AK$4,10))-(1000*LOG(AK25,10)))))</f>
        <v>0</v>
      </c>
      <c r="AN25" s="78"/>
      <c r="AO25" s="30">
        <f>IF(AND(AO$1&lt;&gt;$F25,AN25&gt;0)=TRUE,1,"")</f>
      </c>
      <c r="AP25" s="31">
        <f>IF(AN25="",0,(AP$4*(101+(1000*LOG(AN$4,10))-(1000*LOG(AN25,10)))))</f>
        <v>0</v>
      </c>
      <c r="AQ25" s="79"/>
      <c r="AR25" s="11">
        <f>IF(AND(AR$1&lt;&gt;$F25,AQ25&gt;0)=TRUE,1,"")</f>
      </c>
      <c r="AS25" s="23">
        <f>IF(AQ25="",0,(AS$4*(101+(1000*LOG(AQ$4,10))-(1000*LOG(AQ25,10)))))</f>
        <v>0</v>
      </c>
      <c r="AT25" s="78"/>
      <c r="AU25" s="30">
        <f>IF(AND(AU$1&lt;&gt;$F25,AT25&gt;0)=TRUE,1,"")</f>
      </c>
      <c r="AV25" s="31">
        <f>IF(AT25="",0,(AV$4*(101+(1000*LOG(AT$4,10))-(1000*LOG(AT25,10)))))</f>
        <v>0</v>
      </c>
      <c r="AW25" s="79"/>
      <c r="AX25" s="11">
        <f>IF(AND(AX$1&lt;&gt;$F25,AW25&gt;0)=TRUE,1,"")</f>
      </c>
      <c r="AY25" s="23">
        <f>IF(AW25="",0,(AY$4*(101+(1000*LOG(AW$4,10))-(1000*LOG(AW25,10)))))</f>
        <v>0</v>
      </c>
      <c r="AZ25" s="78"/>
      <c r="BA25" s="30">
        <f>IF(AND(BA$1&lt;&gt;$F25,AZ25&gt;0)=TRUE,1,"")</f>
      </c>
      <c r="BB25" s="31">
        <f>IF(AZ25="",0,(BB$4*(101+(1000*LOG(AZ$4,10))-(1000*LOG(AZ25,10)))))</f>
        <v>0</v>
      </c>
      <c r="BC25" s="79"/>
      <c r="BD25" s="11">
        <f>IF(AND(BD$1&lt;&gt;$F25,BC25&gt;0)=TRUE,1,"")</f>
      </c>
      <c r="BE25" s="23">
        <f>IF(BC25="",0,(BE$4*(101+(1000*LOG(BC$4,10))-(1000*LOG(BC25,10)))))</f>
        <v>0</v>
      </c>
      <c r="BF25" s="78"/>
      <c r="BG25" s="30">
        <f>IF(AND(BG$1&lt;&gt;$F25,BF25&gt;0)=TRUE,1,"")</f>
      </c>
      <c r="BH25" s="31">
        <f>IF(BF25="",0,(BH$4*(101+(1000*LOG(BF$4,10))-(1000*LOG(BF25,10)))))</f>
        <v>0</v>
      </c>
      <c r="BI25" s="79"/>
      <c r="BJ25" s="11">
        <f>IF(AND(BJ$1&lt;&gt;$F25,BI25&gt;0)=TRUE,1,"")</f>
      </c>
      <c r="BK25" s="23">
        <f>IF(BI25="",0,(BK$4*(101+(1000*LOG(BI$4,10))-(1000*LOG(BI25,10)))))</f>
        <v>0</v>
      </c>
      <c r="BL25" s="78"/>
      <c r="BM25" s="30">
        <f>IF(AND(BM$1&lt;&gt;$F25,BL25&gt;0)=TRUE,1,"")</f>
      </c>
      <c r="BN25" s="31">
        <f>IF(BL25="",0,(BN$4*(101+(1000*LOG(BL$4,10))-(1000*LOG(BL25,10)))))</f>
        <v>0</v>
      </c>
      <c r="BO25" s="79"/>
      <c r="BP25" s="11">
        <f>IF(AND(BP$1&lt;&gt;$F25,BO25&gt;0)=TRUE,1,"")</f>
      </c>
      <c r="BQ25" s="23">
        <f>IF(BO25="",0,(BQ$4*(101+(1000*LOG(BO$4,10))-(1000*LOG(BO25,10)))))</f>
        <v>0</v>
      </c>
      <c r="BR25" s="22">
        <v>158.99194697768667</v>
      </c>
      <c r="BS25" s="25">
        <v>158.99194697768667</v>
      </c>
      <c r="BT25" s="11" t="s">
        <v>85</v>
      </c>
      <c r="BU25" s="23">
        <v>7.949597348884334</v>
      </c>
      <c r="BV25" s="26">
        <v>166.941544326571</v>
      </c>
    </row>
    <row r="26" spans="1:74" ht="12.75" customHeight="1">
      <c r="A26" s="20">
        <f>MAX(A$4:A25)+1</f>
        <v>20</v>
      </c>
      <c r="B26" s="11" t="s">
        <v>69</v>
      </c>
      <c r="C26" s="43" t="s">
        <v>70</v>
      </c>
      <c r="D26" s="40">
        <v>1</v>
      </c>
      <c r="E26" s="43" t="s">
        <v>15</v>
      </c>
      <c r="F26" s="40">
        <v>2</v>
      </c>
      <c r="G26" s="43" t="s">
        <v>18</v>
      </c>
      <c r="H26" s="43" t="s">
        <v>0</v>
      </c>
      <c r="I26" s="36">
        <v>163.14790674884443</v>
      </c>
      <c r="K26" s="30">
        <f>IF(AND(K$1&lt;&gt;$F26,J26&gt;0)=TRUE,1,"")</f>
      </c>
      <c r="L26" s="31">
        <f>IF(J26="",0,(L$4*(101+(1000*LOG(J$4,10))-(1000*LOG(J26,10)))))</f>
        <v>0</v>
      </c>
      <c r="M26" s="79"/>
      <c r="N26" s="11">
        <f>IF(AND(N$1&lt;&gt;$F26,M26&gt;0)=TRUE,1,"")</f>
      </c>
      <c r="O26" s="23">
        <f>IF(M26="",0,(O$4*(101+(1000*LOG(M$4,10))-(1000*LOG(M26,10)))))</f>
        <v>0</v>
      </c>
      <c r="P26" s="78">
        <v>13</v>
      </c>
      <c r="Q26" s="30">
        <f>IF(AND(Q$1&lt;&gt;$F26,P26&gt;0)=TRUE,1,"")</f>
      </c>
      <c r="R26" s="31">
        <f>IF(P26="",0,(R$4*(101+(1000*LOG(P$4,10))-(1000*LOG(P26,10)))))</f>
        <v>163.14790674884443</v>
      </c>
      <c r="S26" s="79"/>
      <c r="T26" s="11">
        <f>IF(AND(T$1&lt;&gt;$F26,S26&gt;0)=TRUE,1,"")</f>
      </c>
      <c r="U26" s="23">
        <f>IF(S26="",0,(U$4*(101+(1000*LOG(S$4,10))-(1000*LOG(S26,10)))))</f>
        <v>0</v>
      </c>
      <c r="V26" s="78"/>
      <c r="W26" s="30">
        <f>IF(AND(W$1&lt;&gt;$F26,V26&gt;0)=TRUE,1,"")</f>
      </c>
      <c r="X26" s="31">
        <f>IF(V26="",0,(X$4*(101+(1000*LOG(V$4,10))-(1000*LOG(V26,10)))))</f>
        <v>0</v>
      </c>
      <c r="Y26" s="79"/>
      <c r="Z26" s="11">
        <f>IF(AND(Z$1&lt;&gt;$F26,Y26&gt;0)=TRUE,1,"")</f>
      </c>
      <c r="AA26" s="23">
        <f>IF(Y26="",0,(AA$4*(101+(1000*LOG(Y$4,10))-(1000*LOG(Y26,10)))))</f>
        <v>0</v>
      </c>
      <c r="AB26" s="78"/>
      <c r="AC26" s="30">
        <f>IF(AND(AC$1&lt;&gt;$F26,AB26&gt;0)=TRUE,1,"")</f>
      </c>
      <c r="AD26" s="31">
        <f>IF(AB26="",0,(AD$4*(101+(1000*LOG(AB$4,10))-(1000*LOG(AB26,10)))))</f>
        <v>0</v>
      </c>
      <c r="AE26" s="79"/>
      <c r="AF26" s="11">
        <f>IF(AND(AF$1&lt;&gt;$F26,AE26&gt;0)=TRUE,1,"")</f>
      </c>
      <c r="AG26" s="23">
        <f>IF(AE26="",0,(AG$4*(101+(1000*LOG(AE$4,10))-(1000*LOG(AE26,10)))))</f>
        <v>0</v>
      </c>
      <c r="AH26" s="78"/>
      <c r="AI26" s="30">
        <f>IF(AND(AI$1&lt;&gt;$F26,AH26&gt;0)=TRUE,1,"")</f>
      </c>
      <c r="AJ26" s="31">
        <f>IF(AH26="",0,(AJ$4*(101+(1000*LOG(AH$4,10))-(1000*LOG(AH26,10)))))</f>
        <v>0</v>
      </c>
      <c r="AK26" s="79"/>
      <c r="AL26" s="11">
        <f>IF(AND(AL$1&lt;&gt;$F26,AK26&gt;0)=TRUE,1,"")</f>
      </c>
      <c r="AM26" s="23">
        <f>IF(AK26="",0,(AM$4*(101+(1000*LOG(AK$4,10))-(1000*LOG(AK26,10)))))</f>
        <v>0</v>
      </c>
      <c r="AN26" s="78"/>
      <c r="AO26" s="30">
        <f>IF(AND(AO$1&lt;&gt;$F26,AN26&gt;0)=TRUE,1,"")</f>
      </c>
      <c r="AP26" s="31">
        <f>IF(AN26="",0,(AP$4*(101+(1000*LOG(AN$4,10))-(1000*LOG(AN26,10)))))</f>
        <v>0</v>
      </c>
      <c r="AQ26" s="79"/>
      <c r="AR26" s="11">
        <f>IF(AND(AR$1&lt;&gt;$F26,AQ26&gt;0)=TRUE,1,"")</f>
      </c>
      <c r="AS26" s="23">
        <f>IF(AQ26="",0,(AS$4*(101+(1000*LOG(AQ$4,10))-(1000*LOG(AQ26,10)))))</f>
        <v>0</v>
      </c>
      <c r="AT26" s="78"/>
      <c r="AU26" s="30">
        <f>IF(AND(AU$1&lt;&gt;$F26,AT26&gt;0)=TRUE,1,"")</f>
      </c>
      <c r="AV26" s="31">
        <f>IF(AT26="",0,(AV$4*(101+(1000*LOG(AT$4,10))-(1000*LOG(AT26,10)))))</f>
        <v>0</v>
      </c>
      <c r="AW26" s="79"/>
      <c r="AX26" s="11">
        <f>IF(AND(AX$1&lt;&gt;$F26,AW26&gt;0)=TRUE,1,"")</f>
      </c>
      <c r="AY26" s="23">
        <f>IF(AW26="",0,(AY$4*(101+(1000*LOG(AW$4,10))-(1000*LOG(AW26,10)))))</f>
        <v>0</v>
      </c>
      <c r="AZ26" s="78"/>
      <c r="BA26" s="30">
        <f>IF(AND(BA$1&lt;&gt;$F26,AZ26&gt;0)=TRUE,1,"")</f>
      </c>
      <c r="BB26" s="31">
        <f>IF(AZ26="",0,(BB$4*(101+(1000*LOG(AZ$4,10))-(1000*LOG(AZ26,10)))))</f>
        <v>0</v>
      </c>
      <c r="BC26" s="79"/>
      <c r="BD26" s="11">
        <f>IF(AND(BD$1&lt;&gt;$F26,BC26&gt;0)=TRUE,1,"")</f>
      </c>
      <c r="BE26" s="23">
        <f>IF(BC26="",0,(BE$4*(101+(1000*LOG(BC$4,10))-(1000*LOG(BC26,10)))))</f>
        <v>0</v>
      </c>
      <c r="BF26" s="78"/>
      <c r="BG26" s="30">
        <f>IF(AND(BG$1&lt;&gt;$F26,BF26&gt;0)=TRUE,1,"")</f>
      </c>
      <c r="BH26" s="31">
        <f>IF(BF26="",0,(BH$4*(101+(1000*LOG(BF$4,10))-(1000*LOG(BF26,10)))))</f>
        <v>0</v>
      </c>
      <c r="BI26" s="79"/>
      <c r="BJ26" s="11">
        <f>IF(AND(BJ$1&lt;&gt;$F26,BI26&gt;0)=TRUE,1,"")</f>
      </c>
      <c r="BK26" s="23">
        <f>IF(BI26="",0,(BK$4*(101+(1000*LOG(BI$4,10))-(1000*LOG(BI26,10)))))</f>
        <v>0</v>
      </c>
      <c r="BL26" s="78"/>
      <c r="BM26" s="30">
        <f>IF(AND(BM$1&lt;&gt;$F26,BL26&gt;0)=TRUE,1,"")</f>
      </c>
      <c r="BN26" s="31">
        <f>IF(BL26="",0,(BN$4*(101+(1000*LOG(BL$4,10))-(1000*LOG(BL26,10)))))</f>
        <v>0</v>
      </c>
      <c r="BO26" s="79"/>
      <c r="BP26" s="11">
        <f>IF(AND(BP$1&lt;&gt;$F26,BO26&gt;0)=TRUE,1,"")</f>
      </c>
      <c r="BQ26" s="23">
        <f>IF(BO26="",0,(BQ$4*(101+(1000*LOG(BO$4,10))-(1000*LOG(BO26,10)))))</f>
        <v>0</v>
      </c>
      <c r="BR26" s="22">
        <v>163.14790674884443</v>
      </c>
      <c r="BS26" s="25">
        <v>163.14790674884443</v>
      </c>
      <c r="BT26" s="11" t="s">
        <v>24</v>
      </c>
      <c r="BU26" s="23">
        <v>0</v>
      </c>
      <c r="BV26" s="26">
        <v>163.14790674884443</v>
      </c>
    </row>
    <row r="27" spans="1:74" ht="12.75" customHeight="1">
      <c r="A27" s="20">
        <f>MAX(A$4:A26)+1</f>
        <v>21</v>
      </c>
      <c r="B27" s="50" t="s">
        <v>61</v>
      </c>
      <c r="C27" s="43" t="s">
        <v>62</v>
      </c>
      <c r="D27" s="40">
        <v>1</v>
      </c>
      <c r="E27" s="43" t="s">
        <v>15</v>
      </c>
      <c r="F27" s="40">
        <v>2</v>
      </c>
      <c r="G27" s="43" t="s">
        <v>18</v>
      </c>
      <c r="H27" s="43" t="s">
        <v>0</v>
      </c>
      <c r="I27" s="36">
        <v>130.96322337744346</v>
      </c>
      <c r="K27" s="30">
        <f>IF(AND(K$1&lt;&gt;$F27,J27&gt;0)=TRUE,1,"")</f>
      </c>
      <c r="L27" s="31">
        <f>IF(J27="",0,(L$4*(101+(1000*LOG(J$4,10))-(1000*LOG(J27,10)))))</f>
        <v>0</v>
      </c>
      <c r="M27" s="79"/>
      <c r="N27" s="11">
        <f>IF(AND(N$1&lt;&gt;$F27,M27&gt;0)=TRUE,1,"")</f>
      </c>
      <c r="O27" s="23">
        <f>IF(M27="",0,(O$4*(101+(1000*LOG(M$4,10))-(1000*LOG(M27,10)))))</f>
        <v>0</v>
      </c>
      <c r="P27" s="78">
        <v>14</v>
      </c>
      <c r="Q27" s="30">
        <f>IF(AND(Q$1&lt;&gt;$F27,P27&gt;0)=TRUE,1,"")</f>
      </c>
      <c r="R27" s="31">
        <f>IF(P27="",0,(R$4*(101+(1000*LOG(P$4,10))-(1000*LOG(P27,10)))))</f>
        <v>130.96322337744346</v>
      </c>
      <c r="S27" s="79"/>
      <c r="T27" s="11">
        <f>IF(AND(T$1&lt;&gt;$F27,S27&gt;0)=TRUE,1,"")</f>
      </c>
      <c r="U27" s="23">
        <f>IF(S27="",0,(U$4*(101+(1000*LOG(S$4,10))-(1000*LOG(S27,10)))))</f>
        <v>0</v>
      </c>
      <c r="V27" s="78"/>
      <c r="W27" s="30">
        <f>IF(AND(W$1&lt;&gt;$F27,V27&gt;0)=TRUE,1,"")</f>
      </c>
      <c r="X27" s="31">
        <f>IF(V27="",0,(X$4*(101+(1000*LOG(V$4,10))-(1000*LOG(V27,10)))))</f>
        <v>0</v>
      </c>
      <c r="Y27" s="79"/>
      <c r="Z27" s="11">
        <f>IF(AND(Z$1&lt;&gt;$F27,Y27&gt;0)=TRUE,1,"")</f>
      </c>
      <c r="AA27" s="23">
        <f>IF(Y27="",0,(AA$4*(101+(1000*LOG(Y$4,10))-(1000*LOG(Y27,10)))))</f>
        <v>0</v>
      </c>
      <c r="AB27" s="78"/>
      <c r="AC27" s="30">
        <f>IF(AND(AC$1&lt;&gt;$F27,AB27&gt;0)=TRUE,1,"")</f>
      </c>
      <c r="AD27" s="31">
        <f>IF(AB27="",0,(AD$4*(101+(1000*LOG(AB$4,10))-(1000*LOG(AB27,10)))))</f>
        <v>0</v>
      </c>
      <c r="AE27" s="79"/>
      <c r="AF27" s="11">
        <f>IF(AND(AF$1&lt;&gt;$F27,AE27&gt;0)=TRUE,1,"")</f>
      </c>
      <c r="AG27" s="23">
        <f>IF(AE27="",0,(AG$4*(101+(1000*LOG(AE$4,10))-(1000*LOG(AE27,10)))))</f>
        <v>0</v>
      </c>
      <c r="AH27" s="78"/>
      <c r="AI27" s="30">
        <f>IF(AND(AI$1&lt;&gt;$F27,AH27&gt;0)=TRUE,1,"")</f>
      </c>
      <c r="AJ27" s="31">
        <f>IF(AH27="",0,(AJ$4*(101+(1000*LOG(AH$4,10))-(1000*LOG(AH27,10)))))</f>
        <v>0</v>
      </c>
      <c r="AK27" s="79"/>
      <c r="AL27" s="11">
        <f>IF(AND(AL$1&lt;&gt;$F27,AK27&gt;0)=TRUE,1,"")</f>
      </c>
      <c r="AM27" s="23">
        <f>IF(AK27="",0,(AM$4*(101+(1000*LOG(AK$4,10))-(1000*LOG(AK27,10)))))</f>
        <v>0</v>
      </c>
      <c r="AN27" s="78"/>
      <c r="AO27" s="30">
        <f>IF(AND(AO$1&lt;&gt;$F27,AN27&gt;0)=TRUE,1,"")</f>
      </c>
      <c r="AP27" s="31">
        <f>IF(AN27="",0,(AP$4*(101+(1000*LOG(AN$4,10))-(1000*LOG(AN27,10)))))</f>
        <v>0</v>
      </c>
      <c r="AQ27" s="79"/>
      <c r="AR27" s="11">
        <f>IF(AND(AR$1&lt;&gt;$F27,AQ27&gt;0)=TRUE,1,"")</f>
      </c>
      <c r="AS27" s="23">
        <f>IF(AQ27="",0,(AS$4*(101+(1000*LOG(AQ$4,10))-(1000*LOG(AQ27,10)))))</f>
        <v>0</v>
      </c>
      <c r="AT27" s="78"/>
      <c r="AU27" s="30">
        <f>IF(AND(AU$1&lt;&gt;$F27,AT27&gt;0)=TRUE,1,"")</f>
      </c>
      <c r="AV27" s="31">
        <f>IF(AT27="",0,(AV$4*(101+(1000*LOG(AT$4,10))-(1000*LOG(AT27,10)))))</f>
        <v>0</v>
      </c>
      <c r="AW27" s="79"/>
      <c r="AX27" s="11">
        <f>IF(AND(AX$1&lt;&gt;$F27,AW27&gt;0)=TRUE,1,"")</f>
      </c>
      <c r="AY27" s="23">
        <f>IF(AW27="",0,(AY$4*(101+(1000*LOG(AW$4,10))-(1000*LOG(AW27,10)))))</f>
        <v>0</v>
      </c>
      <c r="AZ27" s="78"/>
      <c r="BA27" s="30">
        <f>IF(AND(BA$1&lt;&gt;$F27,AZ27&gt;0)=TRUE,1,"")</f>
      </c>
      <c r="BB27" s="31">
        <f>IF(AZ27="",0,(BB$4*(101+(1000*LOG(AZ$4,10))-(1000*LOG(AZ27,10)))))</f>
        <v>0</v>
      </c>
      <c r="BC27" s="79"/>
      <c r="BD27" s="11">
        <f>IF(AND(BD$1&lt;&gt;$F27,BC27&gt;0)=TRUE,1,"")</f>
      </c>
      <c r="BE27" s="23">
        <f>IF(BC27="",0,(BE$4*(101+(1000*LOG(BC$4,10))-(1000*LOG(BC27,10)))))</f>
        <v>0</v>
      </c>
      <c r="BF27" s="78"/>
      <c r="BG27" s="30">
        <f>IF(AND(BG$1&lt;&gt;$F27,BF27&gt;0)=TRUE,1,"")</f>
      </c>
      <c r="BH27" s="31">
        <f>IF(BF27="",0,(BH$4*(101+(1000*LOG(BF$4,10))-(1000*LOG(BF27,10)))))</f>
        <v>0</v>
      </c>
      <c r="BI27" s="79"/>
      <c r="BJ27" s="11">
        <f>IF(AND(BJ$1&lt;&gt;$F27,BI27&gt;0)=TRUE,1,"")</f>
      </c>
      <c r="BK27" s="23">
        <f>IF(BI27="",0,(BK$4*(101+(1000*LOG(BI$4,10))-(1000*LOG(BI27,10)))))</f>
        <v>0</v>
      </c>
      <c r="BL27" s="78"/>
      <c r="BM27" s="30">
        <f>IF(AND(BM$1&lt;&gt;$F27,BL27&gt;0)=TRUE,1,"")</f>
      </c>
      <c r="BN27" s="31">
        <f>IF(BL27="",0,(BN$4*(101+(1000*LOG(BL$4,10))-(1000*LOG(BL27,10)))))</f>
        <v>0</v>
      </c>
      <c r="BO27" s="79"/>
      <c r="BP27" s="11">
        <f>IF(AND(BP$1&lt;&gt;$F27,BO27&gt;0)=TRUE,1,"")</f>
      </c>
      <c r="BQ27" s="23">
        <f>IF(BO27="",0,(BQ$4*(101+(1000*LOG(BO$4,10))-(1000*LOG(BO27,10)))))</f>
        <v>0</v>
      </c>
      <c r="BR27" s="22">
        <v>130.96322337744346</v>
      </c>
      <c r="BS27" s="25">
        <v>130.96322337744346</v>
      </c>
      <c r="BT27" s="11" t="s">
        <v>24</v>
      </c>
      <c r="BU27" s="23">
        <v>0</v>
      </c>
      <c r="BV27" s="26">
        <v>130.96322337744346</v>
      </c>
    </row>
    <row r="28" spans="1:74" ht="12.75" customHeight="1">
      <c r="A28" s="20">
        <f>MAX(A$4:A27)+1</f>
        <v>22</v>
      </c>
      <c r="B28" s="11" t="s">
        <v>42</v>
      </c>
      <c r="C28" s="43" t="s">
        <v>43</v>
      </c>
      <c r="D28" s="40">
        <v>1</v>
      </c>
      <c r="E28" s="43" t="s">
        <v>13</v>
      </c>
      <c r="F28" s="40">
        <v>1</v>
      </c>
      <c r="G28" s="43" t="s">
        <v>19</v>
      </c>
      <c r="H28" s="43" t="s">
        <v>0</v>
      </c>
      <c r="I28" s="36">
        <v>106.05</v>
      </c>
      <c r="K28" s="30">
        <f>IF(AND(K$1&lt;&gt;$F28,J28&gt;0)=TRUE,1,"")</f>
      </c>
      <c r="L28" s="31">
        <f>IF(J28="",0,(L$4*(101+(1000*LOG(J$4,10))-(1000*LOG(J28,10)))))</f>
        <v>0</v>
      </c>
      <c r="M28" s="79">
        <v>8</v>
      </c>
      <c r="N28" s="11">
        <f>IF(AND(N$1&lt;&gt;$F28,M28&gt;0)=TRUE,1,"")</f>
        <v>1</v>
      </c>
      <c r="O28" s="23">
        <f>IF(M28="",0,(O$4*(101+(1000*LOG(M$4,10))-(1000*LOG(M28,10)))))</f>
        <v>101</v>
      </c>
      <c r="Q28" s="30">
        <f>IF(AND(Q$1&lt;&gt;$F28,P28&gt;0)=TRUE,1,"")</f>
      </c>
      <c r="R28" s="31">
        <f>IF(P28="",0,(R$4*(101+(1000*LOG(P$4,10))-(1000*LOG(P28,10)))))</f>
        <v>0</v>
      </c>
      <c r="S28" s="79"/>
      <c r="T28" s="11">
        <f>IF(AND(T$1&lt;&gt;$F28,S28&gt;0)=TRUE,1,"")</f>
      </c>
      <c r="U28" s="23">
        <f>IF(S28="",0,(U$4*(101+(1000*LOG(S$4,10))-(1000*LOG(S28,10)))))</f>
        <v>0</v>
      </c>
      <c r="V28" s="78"/>
      <c r="W28" s="30">
        <f>IF(AND(W$1&lt;&gt;$F28,V28&gt;0)=TRUE,1,"")</f>
      </c>
      <c r="X28" s="31">
        <f>IF(V28="",0,(X$4*(101+(1000*LOG(V$4,10))-(1000*LOG(V28,10)))))</f>
        <v>0</v>
      </c>
      <c r="Y28" s="79"/>
      <c r="Z28" s="11">
        <f>IF(AND(Z$1&lt;&gt;$F28,Y28&gt;0)=TRUE,1,"")</f>
      </c>
      <c r="AA28" s="23">
        <f>IF(Y28="",0,(AA$4*(101+(1000*LOG(Y$4,10))-(1000*LOG(Y28,10)))))</f>
        <v>0</v>
      </c>
      <c r="AB28" s="78"/>
      <c r="AC28" s="30">
        <f>IF(AND(AC$1&lt;&gt;$F28,AB28&gt;0)=TRUE,1,"")</f>
      </c>
      <c r="AD28" s="31">
        <f>IF(AB28="",0,(AD$4*(101+(1000*LOG(AB$4,10))-(1000*LOG(AB28,10)))))</f>
        <v>0</v>
      </c>
      <c r="AE28" s="79"/>
      <c r="AF28" s="11">
        <f>IF(AND(AF$1&lt;&gt;$F28,AE28&gt;0)=TRUE,1,"")</f>
      </c>
      <c r="AG28" s="23">
        <f>IF(AE28="",0,(AG$4*(101+(1000*LOG(AE$4,10))-(1000*LOG(AE28,10)))))</f>
        <v>0</v>
      </c>
      <c r="AH28" s="78"/>
      <c r="AI28" s="30">
        <f>IF(AND(AI$1&lt;&gt;$F28,AH28&gt;0)=TRUE,1,"")</f>
      </c>
      <c r="AJ28" s="31">
        <f>IF(AH28="",0,(AJ$4*(101+(1000*LOG(AH$4,10))-(1000*LOG(AH28,10)))))</f>
        <v>0</v>
      </c>
      <c r="AK28" s="79"/>
      <c r="AL28" s="11">
        <f>IF(AND(AL$1&lt;&gt;$F28,AK28&gt;0)=TRUE,1,"")</f>
      </c>
      <c r="AM28" s="23">
        <f>IF(AK28="",0,(AM$4*(101+(1000*LOG(AK$4,10))-(1000*LOG(AK28,10)))))</f>
        <v>0</v>
      </c>
      <c r="AN28" s="78"/>
      <c r="AO28" s="30">
        <f>IF(AND(AO$1&lt;&gt;$F28,AN28&gt;0)=TRUE,1,"")</f>
      </c>
      <c r="AP28" s="31">
        <f>IF(AN28="",0,(AP$4*(101+(1000*LOG(AN$4,10))-(1000*LOG(AN28,10)))))</f>
        <v>0</v>
      </c>
      <c r="AQ28" s="79"/>
      <c r="AR28" s="11">
        <f>IF(AND(AR$1&lt;&gt;$F28,AQ28&gt;0)=TRUE,1,"")</f>
      </c>
      <c r="AS28" s="23">
        <f>IF(AQ28="",0,(AS$4*(101+(1000*LOG(AQ$4,10))-(1000*LOG(AQ28,10)))))</f>
        <v>0</v>
      </c>
      <c r="AT28" s="78"/>
      <c r="AU28" s="30">
        <f>IF(AND(AU$1&lt;&gt;$F28,AT28&gt;0)=TRUE,1,"")</f>
      </c>
      <c r="AV28" s="31">
        <f>IF(AT28="",0,(AV$4*(101+(1000*LOG(AT$4,10))-(1000*LOG(AT28,10)))))</f>
        <v>0</v>
      </c>
      <c r="AW28" s="79"/>
      <c r="AX28" s="11">
        <f>IF(AND(AX$1&lt;&gt;$F28,AW28&gt;0)=TRUE,1,"")</f>
      </c>
      <c r="AY28" s="23">
        <f>IF(AW28="",0,(AY$4*(101+(1000*LOG(AW$4,10))-(1000*LOG(AW28,10)))))</f>
        <v>0</v>
      </c>
      <c r="AZ28" s="78"/>
      <c r="BA28" s="30">
        <f>IF(AND(BA$1&lt;&gt;$F28,AZ28&gt;0)=TRUE,1,"")</f>
      </c>
      <c r="BB28" s="31">
        <f>IF(AZ28="",0,(BB$4*(101+(1000*LOG(AZ$4,10))-(1000*LOG(AZ28,10)))))</f>
        <v>0</v>
      </c>
      <c r="BC28" s="79"/>
      <c r="BD28" s="11">
        <f>IF(AND(BD$1&lt;&gt;$F28,BC28&gt;0)=TRUE,1,"")</f>
      </c>
      <c r="BE28" s="23">
        <f>IF(BC28="",0,(BE$4*(101+(1000*LOG(BC$4,10))-(1000*LOG(BC28,10)))))</f>
        <v>0</v>
      </c>
      <c r="BF28" s="78"/>
      <c r="BG28" s="30">
        <f>IF(AND(BG$1&lt;&gt;$F28,BF28&gt;0)=TRUE,1,"")</f>
      </c>
      <c r="BH28" s="31">
        <f>IF(BF28="",0,(BH$4*(101+(1000*LOG(BF$4,10))-(1000*LOG(BF28,10)))))</f>
        <v>0</v>
      </c>
      <c r="BI28" s="79"/>
      <c r="BJ28" s="11">
        <f>IF(AND(BJ$1&lt;&gt;$F28,BI28&gt;0)=TRUE,1,"")</f>
      </c>
      <c r="BK28" s="23">
        <f>IF(BI28="",0,(BK$4*(101+(1000*LOG(BI$4,10))-(1000*LOG(BI28,10)))))</f>
        <v>0</v>
      </c>
      <c r="BL28" s="78"/>
      <c r="BM28" s="30">
        <f>IF(AND(BM$1&lt;&gt;$F28,BL28&gt;0)=TRUE,1,"")</f>
      </c>
      <c r="BN28" s="31">
        <f>IF(BL28="",0,(BN$4*(101+(1000*LOG(BL$4,10))-(1000*LOG(BL28,10)))))</f>
        <v>0</v>
      </c>
      <c r="BO28" s="79"/>
      <c r="BP28" s="11">
        <f>IF(AND(BP$1&lt;&gt;$F28,BO28&gt;0)=TRUE,1,"")</f>
      </c>
      <c r="BQ28" s="23">
        <f>IF(BO28="",0,(BQ$4*(101+(1000*LOG(BO$4,10))-(1000*LOG(BO28,10)))))</f>
        <v>0</v>
      </c>
      <c r="BR28" s="22">
        <v>101</v>
      </c>
      <c r="BS28" s="25">
        <v>101</v>
      </c>
      <c r="BT28" s="11" t="s">
        <v>85</v>
      </c>
      <c r="BU28" s="23">
        <v>5.050000000000001</v>
      </c>
      <c r="BV28" s="26">
        <v>106.05</v>
      </c>
    </row>
    <row r="29" spans="1:74" ht="12.75" customHeight="1">
      <c r="A29" s="20">
        <f>MAX(A$4:A28)+1</f>
        <v>23</v>
      </c>
      <c r="B29" s="11" t="s">
        <v>84</v>
      </c>
      <c r="C29" s="43" t="s">
        <v>83</v>
      </c>
      <c r="D29" s="40">
        <v>1</v>
      </c>
      <c r="E29" s="43" t="s">
        <v>17</v>
      </c>
      <c r="F29" s="40">
        <v>1</v>
      </c>
      <c r="G29" s="43" t="s">
        <v>19</v>
      </c>
      <c r="H29" s="43" t="s">
        <v>0</v>
      </c>
      <c r="I29" s="36">
        <v>101</v>
      </c>
      <c r="J29" s="78">
        <v>5</v>
      </c>
      <c r="K29" s="30">
        <f>IF(AND(K$1&lt;&gt;$F29,J29&gt;0)=TRUE,1,"")</f>
      </c>
      <c r="L29" s="31">
        <f>IF(J29="",0,(L$4*(101+(1000*LOG(J$4,10))-(1000*LOG(J29,10)))))</f>
        <v>101</v>
      </c>
      <c r="M29" s="79"/>
      <c r="N29" s="11">
        <f>IF(AND(N$1&lt;&gt;$F29,M29&gt;0)=TRUE,1,"")</f>
      </c>
      <c r="O29" s="23">
        <f>IF(M29="",0,(O$4*(101+(1000*LOG(M$4,10))-(1000*LOG(M29,10)))))</f>
        <v>0</v>
      </c>
      <c r="Q29" s="30">
        <f>IF(AND(Q$1&lt;&gt;$F29,P29&gt;0)=TRUE,1,"")</f>
      </c>
      <c r="R29" s="31">
        <f>IF(P29="",0,(R$4*(101+(1000*LOG(P$4,10))-(1000*LOG(P29,10)))))</f>
        <v>0</v>
      </c>
      <c r="S29" s="79"/>
      <c r="T29" s="11">
        <f>IF(AND(T$1&lt;&gt;$F29,S29&gt;0)=TRUE,1,"")</f>
      </c>
      <c r="U29" s="23">
        <f>IF(S29="",0,(U$4*(101+(1000*LOG(S$4,10))-(1000*LOG(S29,10)))))</f>
        <v>0</v>
      </c>
      <c r="V29" s="78"/>
      <c r="W29" s="30">
        <f>IF(AND(W$1&lt;&gt;$F29,V29&gt;0)=TRUE,1,"")</f>
      </c>
      <c r="X29" s="31">
        <f>IF(V29="",0,(X$4*(101+(1000*LOG(V$4,10))-(1000*LOG(V29,10)))))</f>
        <v>0</v>
      </c>
      <c r="Y29" s="79"/>
      <c r="Z29" s="11">
        <f>IF(AND(Z$1&lt;&gt;$F29,Y29&gt;0)=TRUE,1,"")</f>
      </c>
      <c r="AA29" s="23">
        <f>IF(Y29="",0,(AA$4*(101+(1000*LOG(Y$4,10))-(1000*LOG(Y29,10)))))</f>
        <v>0</v>
      </c>
      <c r="AB29" s="78"/>
      <c r="AC29" s="30">
        <f>IF(AND(AC$1&lt;&gt;$F29,AB29&gt;0)=TRUE,1,"")</f>
      </c>
      <c r="AD29" s="31">
        <f>IF(AB29="",0,(AD$4*(101+(1000*LOG(AB$4,10))-(1000*LOG(AB29,10)))))</f>
        <v>0</v>
      </c>
      <c r="AE29" s="79"/>
      <c r="AF29" s="11">
        <f>IF(AND(AF$1&lt;&gt;$F29,AE29&gt;0)=TRUE,1,"")</f>
      </c>
      <c r="AG29" s="23">
        <f>IF(AE29="",0,(AG$4*(101+(1000*LOG(AE$4,10))-(1000*LOG(AE29,10)))))</f>
        <v>0</v>
      </c>
      <c r="AH29" s="78"/>
      <c r="AI29" s="30">
        <f>IF(AND(AI$1&lt;&gt;$F29,AH29&gt;0)=TRUE,1,"")</f>
      </c>
      <c r="AJ29" s="31">
        <f>IF(AH29="",0,(AJ$4*(101+(1000*LOG(AH$4,10))-(1000*LOG(AH29,10)))))</f>
        <v>0</v>
      </c>
      <c r="AK29" s="79"/>
      <c r="AL29" s="11">
        <f>IF(AND(AL$1&lt;&gt;$F29,AK29&gt;0)=TRUE,1,"")</f>
      </c>
      <c r="AM29" s="23">
        <f>IF(AK29="",0,(AM$4*(101+(1000*LOG(AK$4,10))-(1000*LOG(AK29,10)))))</f>
        <v>0</v>
      </c>
      <c r="AN29" s="78"/>
      <c r="AO29" s="30">
        <f>IF(AND(AO$1&lt;&gt;$F29,AN29&gt;0)=TRUE,1,"")</f>
      </c>
      <c r="AP29" s="31">
        <f>IF(AN29="",0,(AP$4*(101+(1000*LOG(AN$4,10))-(1000*LOG(AN29,10)))))</f>
        <v>0</v>
      </c>
      <c r="AQ29" s="79"/>
      <c r="AR29" s="11">
        <f>IF(AND(AR$1&lt;&gt;$F29,AQ29&gt;0)=TRUE,1,"")</f>
      </c>
      <c r="AS29" s="23">
        <f>IF(AQ29="",0,(AS$4*(101+(1000*LOG(AQ$4,10))-(1000*LOG(AQ29,10)))))</f>
        <v>0</v>
      </c>
      <c r="AT29" s="78"/>
      <c r="AU29" s="30">
        <f>IF(AND(AU$1&lt;&gt;$F29,AT29&gt;0)=TRUE,1,"")</f>
      </c>
      <c r="AV29" s="31">
        <f>IF(AT29="",0,(AV$4*(101+(1000*LOG(AT$4,10))-(1000*LOG(AT29,10)))))</f>
        <v>0</v>
      </c>
      <c r="AW29" s="79"/>
      <c r="AX29" s="11">
        <f>IF(AND(AX$1&lt;&gt;$F29,AW29&gt;0)=TRUE,1,"")</f>
      </c>
      <c r="AY29" s="23">
        <f>IF(AW29="",0,(AY$4*(101+(1000*LOG(AW$4,10))-(1000*LOG(AW29,10)))))</f>
        <v>0</v>
      </c>
      <c r="AZ29" s="78"/>
      <c r="BA29" s="30">
        <f>IF(AND(BA$1&lt;&gt;$F29,AZ29&gt;0)=TRUE,1,"")</f>
      </c>
      <c r="BB29" s="31">
        <f>IF(AZ29="",0,(BB$4*(101+(1000*LOG(AZ$4,10))-(1000*LOG(AZ29,10)))))</f>
        <v>0</v>
      </c>
      <c r="BC29" s="79"/>
      <c r="BD29" s="11">
        <f>IF(AND(BD$1&lt;&gt;$F29,BC29&gt;0)=TRUE,1,"")</f>
      </c>
      <c r="BE29" s="23">
        <f>IF(BC29="",0,(BE$4*(101+(1000*LOG(BC$4,10))-(1000*LOG(BC29,10)))))</f>
        <v>0</v>
      </c>
      <c r="BF29" s="78"/>
      <c r="BG29" s="30">
        <f>IF(AND(BG$1&lt;&gt;$F29,BF29&gt;0)=TRUE,1,"")</f>
      </c>
      <c r="BH29" s="31">
        <f>IF(BF29="",0,(BH$4*(101+(1000*LOG(BF$4,10))-(1000*LOG(BF29,10)))))</f>
        <v>0</v>
      </c>
      <c r="BI29" s="79"/>
      <c r="BJ29" s="11">
        <f>IF(AND(BJ$1&lt;&gt;$F29,BI29&gt;0)=TRUE,1,"")</f>
      </c>
      <c r="BK29" s="23">
        <f>IF(BI29="",0,(BK$4*(101+(1000*LOG(BI$4,10))-(1000*LOG(BI29,10)))))</f>
        <v>0</v>
      </c>
      <c r="BL29" s="78"/>
      <c r="BM29" s="30">
        <f>IF(AND(BM$1&lt;&gt;$F29,BL29&gt;0)=TRUE,1,"")</f>
      </c>
      <c r="BN29" s="31">
        <f>IF(BL29="",0,(BN$4*(101+(1000*LOG(BL$4,10))-(1000*LOG(BL29,10)))))</f>
        <v>0</v>
      </c>
      <c r="BO29" s="79"/>
      <c r="BP29" s="11">
        <f>IF(AND(BP$1&lt;&gt;$F29,BO29&gt;0)=TRUE,1,"")</f>
      </c>
      <c r="BQ29" s="23">
        <f>IF(BO29="",0,(BQ$4*(101+(1000*LOG(BO$4,10))-(1000*LOG(BO29,10)))))</f>
        <v>0</v>
      </c>
      <c r="BR29" s="22">
        <v>101</v>
      </c>
      <c r="BS29" s="25">
        <v>101</v>
      </c>
      <c r="BT29" s="11" t="s">
        <v>24</v>
      </c>
      <c r="BU29" s="23">
        <v>0</v>
      </c>
      <c r="BV29" s="26">
        <v>101</v>
      </c>
    </row>
    <row r="30" spans="1:74" ht="12.75" customHeight="1">
      <c r="A30" s="20">
        <f>MAX(A$4:A29)+1</f>
        <v>24</v>
      </c>
      <c r="B30" s="50" t="s">
        <v>67</v>
      </c>
      <c r="C30" s="43" t="s">
        <v>68</v>
      </c>
      <c r="D30" s="40">
        <v>1</v>
      </c>
      <c r="E30" s="43" t="s">
        <v>15</v>
      </c>
      <c r="F30" s="40">
        <v>2</v>
      </c>
      <c r="G30" s="43" t="s">
        <v>18</v>
      </c>
      <c r="H30" s="43" t="s">
        <v>0</v>
      </c>
      <c r="I30" s="36">
        <v>101</v>
      </c>
      <c r="K30" s="30">
        <f>IF(AND(K$1&lt;&gt;$F30,J30&gt;0)=TRUE,1,"")</f>
      </c>
      <c r="L30" s="31">
        <f>IF(J30="",0,(L$4*(101+(1000*LOG(J$4,10))-(1000*LOG(J30,10)))))</f>
        <v>0</v>
      </c>
      <c r="M30" s="79"/>
      <c r="N30" s="11">
        <f>IF(AND(N$1&lt;&gt;$F30,M30&gt;0)=TRUE,1,"")</f>
      </c>
      <c r="O30" s="23">
        <f>IF(M30="",0,(O$4*(101+(1000*LOG(M$4,10))-(1000*LOG(M30,10)))))</f>
        <v>0</v>
      </c>
      <c r="P30" s="78">
        <v>15</v>
      </c>
      <c r="Q30" s="30">
        <f>IF(AND(Q$1&lt;&gt;$F30,P30&gt;0)=TRUE,1,"")</f>
      </c>
      <c r="R30" s="31">
        <f>IF(P30="",0,(R$4*(101+(1000*LOG(P$4,10))-(1000*LOG(P30,10)))))</f>
        <v>101</v>
      </c>
      <c r="S30" s="79"/>
      <c r="T30" s="11">
        <f>IF(AND(T$1&lt;&gt;$F30,S30&gt;0)=TRUE,1,"")</f>
      </c>
      <c r="U30" s="23">
        <f>IF(S30="",0,(U$4*(101+(1000*LOG(S$4,10))-(1000*LOG(S30,10)))))</f>
        <v>0</v>
      </c>
      <c r="V30" s="78"/>
      <c r="W30" s="30">
        <f>IF(AND(W$1&lt;&gt;$F30,V30&gt;0)=TRUE,1,"")</f>
      </c>
      <c r="X30" s="31">
        <f>IF(V30="",0,(X$4*(101+(1000*LOG(V$4,10))-(1000*LOG(V30,10)))))</f>
        <v>0</v>
      </c>
      <c r="Y30" s="79"/>
      <c r="Z30" s="11">
        <f>IF(AND(Z$1&lt;&gt;$F30,Y30&gt;0)=TRUE,1,"")</f>
      </c>
      <c r="AA30" s="23">
        <f>IF(Y30="",0,(AA$4*(101+(1000*LOG(Y$4,10))-(1000*LOG(Y30,10)))))</f>
        <v>0</v>
      </c>
      <c r="AB30" s="78"/>
      <c r="AC30" s="30">
        <f>IF(AND(AC$1&lt;&gt;$F30,AB30&gt;0)=TRUE,1,"")</f>
      </c>
      <c r="AD30" s="31">
        <f>IF(AB30="",0,(AD$4*(101+(1000*LOG(AB$4,10))-(1000*LOG(AB30,10)))))</f>
        <v>0</v>
      </c>
      <c r="AE30" s="79"/>
      <c r="AF30" s="11">
        <f>IF(AND(AF$1&lt;&gt;$F30,AE30&gt;0)=TRUE,1,"")</f>
      </c>
      <c r="AG30" s="23">
        <f>IF(AE30="",0,(AG$4*(101+(1000*LOG(AE$4,10))-(1000*LOG(AE30,10)))))</f>
        <v>0</v>
      </c>
      <c r="AH30" s="78"/>
      <c r="AI30" s="30">
        <f>IF(AND(AI$1&lt;&gt;$F30,AH30&gt;0)=TRUE,1,"")</f>
      </c>
      <c r="AJ30" s="31">
        <f>IF(AH30="",0,(AJ$4*(101+(1000*LOG(AH$4,10))-(1000*LOG(AH30,10)))))</f>
        <v>0</v>
      </c>
      <c r="AK30" s="79"/>
      <c r="AL30" s="11">
        <f>IF(AND(AL$1&lt;&gt;$F30,AK30&gt;0)=TRUE,1,"")</f>
      </c>
      <c r="AM30" s="23">
        <f>IF(AK30="",0,(AM$4*(101+(1000*LOG(AK$4,10))-(1000*LOG(AK30,10)))))</f>
        <v>0</v>
      </c>
      <c r="AN30" s="78"/>
      <c r="AO30" s="30">
        <f>IF(AND(AO$1&lt;&gt;$F30,AN30&gt;0)=TRUE,1,"")</f>
      </c>
      <c r="AP30" s="31">
        <f>IF(AN30="",0,(AP$4*(101+(1000*LOG(AN$4,10))-(1000*LOG(AN30,10)))))</f>
        <v>0</v>
      </c>
      <c r="AQ30" s="79"/>
      <c r="AR30" s="11">
        <f>IF(AND(AR$1&lt;&gt;$F30,AQ30&gt;0)=TRUE,1,"")</f>
      </c>
      <c r="AS30" s="23">
        <f>IF(AQ30="",0,(AS$4*(101+(1000*LOG(AQ$4,10))-(1000*LOG(AQ30,10)))))</f>
        <v>0</v>
      </c>
      <c r="AT30" s="78"/>
      <c r="AU30" s="30">
        <f>IF(AND(AU$1&lt;&gt;$F30,AT30&gt;0)=TRUE,1,"")</f>
      </c>
      <c r="AV30" s="31">
        <f>IF(AT30="",0,(AV$4*(101+(1000*LOG(AT$4,10))-(1000*LOG(AT30,10)))))</f>
        <v>0</v>
      </c>
      <c r="AW30" s="79"/>
      <c r="AX30" s="11">
        <f>IF(AND(AX$1&lt;&gt;$F30,AW30&gt;0)=TRUE,1,"")</f>
      </c>
      <c r="AY30" s="23">
        <f>IF(AW30="",0,(AY$4*(101+(1000*LOG(AW$4,10))-(1000*LOG(AW30,10)))))</f>
        <v>0</v>
      </c>
      <c r="AZ30" s="78"/>
      <c r="BA30" s="30">
        <f>IF(AND(BA$1&lt;&gt;$F30,AZ30&gt;0)=TRUE,1,"")</f>
      </c>
      <c r="BB30" s="31">
        <f>IF(AZ30="",0,(BB$4*(101+(1000*LOG(AZ$4,10))-(1000*LOG(AZ30,10)))))</f>
        <v>0</v>
      </c>
      <c r="BC30" s="79"/>
      <c r="BD30" s="11">
        <f>IF(AND(BD$1&lt;&gt;$F30,BC30&gt;0)=TRUE,1,"")</f>
      </c>
      <c r="BE30" s="23">
        <f>IF(BC30="",0,(BE$4*(101+(1000*LOG(BC$4,10))-(1000*LOG(BC30,10)))))</f>
        <v>0</v>
      </c>
      <c r="BF30" s="78"/>
      <c r="BG30" s="30">
        <f>IF(AND(BG$1&lt;&gt;$F30,BF30&gt;0)=TRUE,1,"")</f>
      </c>
      <c r="BH30" s="31">
        <f>IF(BF30="",0,(BH$4*(101+(1000*LOG(BF$4,10))-(1000*LOG(BF30,10)))))</f>
        <v>0</v>
      </c>
      <c r="BI30" s="79"/>
      <c r="BJ30" s="11">
        <f>IF(AND(BJ$1&lt;&gt;$F30,BI30&gt;0)=TRUE,1,"")</f>
      </c>
      <c r="BK30" s="23">
        <f>IF(BI30="",0,(BK$4*(101+(1000*LOG(BI$4,10))-(1000*LOG(BI30,10)))))</f>
        <v>0</v>
      </c>
      <c r="BL30" s="78"/>
      <c r="BM30" s="30">
        <f>IF(AND(BM$1&lt;&gt;$F30,BL30&gt;0)=TRUE,1,"")</f>
      </c>
      <c r="BN30" s="31">
        <f>IF(BL30="",0,(BN$4*(101+(1000*LOG(BL$4,10))-(1000*LOG(BL30,10)))))</f>
        <v>0</v>
      </c>
      <c r="BO30" s="79"/>
      <c r="BP30" s="11">
        <f>IF(AND(BP$1&lt;&gt;$F30,BO30&gt;0)=TRUE,1,"")</f>
      </c>
      <c r="BQ30" s="23">
        <f>IF(BO30="",0,(BQ$4*(101+(1000*LOG(BO$4,10))-(1000*LOG(BO30,10)))))</f>
        <v>0</v>
      </c>
      <c r="BR30" s="22">
        <v>101</v>
      </c>
      <c r="BS30" s="25">
        <v>101</v>
      </c>
      <c r="BT30" s="11" t="s">
        <v>24</v>
      </c>
      <c r="BU30" s="23">
        <v>0</v>
      </c>
      <c r="BV30" s="26">
        <v>101</v>
      </c>
    </row>
    <row r="31" spans="13:37" ht="12.75">
      <c r="M31" s="79"/>
      <c r="S31" s="54"/>
      <c r="Y31" s="54"/>
      <c r="AE31" s="54"/>
      <c r="AJ31" s="53"/>
      <c r="AK31" s="54"/>
    </row>
    <row r="32" spans="13:37" ht="12.75">
      <c r="M32" s="79"/>
      <c r="S32" s="54"/>
      <c r="Y32" s="54"/>
      <c r="AE32" s="54"/>
      <c r="AJ32" s="53"/>
      <c r="AK32" s="54"/>
    </row>
    <row r="33" spans="13:37" ht="12.75">
      <c r="M33" s="79"/>
      <c r="S33" s="54"/>
      <c r="Y33" s="54"/>
      <c r="AE33" s="54"/>
      <c r="AJ33" s="53"/>
      <c r="AK33" s="54"/>
    </row>
    <row r="34" spans="13:37" ht="12.75">
      <c r="M34" s="79"/>
      <c r="S34" s="54"/>
      <c r="Y34" s="54"/>
      <c r="AE34" s="54"/>
      <c r="AJ34" s="53"/>
      <c r="AK34" s="54"/>
    </row>
    <row r="35" spans="13:37" ht="12.75">
      <c r="M35" s="79"/>
      <c r="S35" s="54"/>
      <c r="Y35" s="54"/>
      <c r="AE35" s="54"/>
      <c r="AJ35" s="53"/>
      <c r="AK35" s="54"/>
    </row>
    <row r="36" spans="13:37" ht="12.75">
      <c r="M36" s="79"/>
      <c r="S36" s="54"/>
      <c r="Y36" s="54"/>
      <c r="AE36" s="54"/>
      <c r="AJ36" s="53"/>
      <c r="AK36" s="54"/>
    </row>
    <row r="37" spans="13:37" ht="12.75">
      <c r="M37" s="79"/>
      <c r="S37" s="54"/>
      <c r="Y37" s="54"/>
      <c r="AE37" s="54"/>
      <c r="AJ37" s="53"/>
      <c r="AK37" s="54"/>
    </row>
    <row r="38" spans="13:37" ht="12.75">
      <c r="M38" s="79"/>
      <c r="S38" s="54"/>
      <c r="Y38" s="54"/>
      <c r="AE38" s="54"/>
      <c r="AJ38" s="53"/>
      <c r="AK38" s="54"/>
    </row>
    <row r="39" spans="13:37" ht="12.75">
      <c r="M39" s="79"/>
      <c r="S39" s="54"/>
      <c r="Y39" s="54"/>
      <c r="AE39" s="54"/>
      <c r="AJ39" s="53"/>
      <c r="AK39" s="54"/>
    </row>
    <row r="40" spans="13:37" ht="12.75">
      <c r="M40" s="79"/>
      <c r="S40" s="54"/>
      <c r="Y40" s="54"/>
      <c r="AE40" s="54"/>
      <c r="AJ40" s="53"/>
      <c r="AK40" s="54"/>
    </row>
    <row r="41" spans="13:37" ht="12.75">
      <c r="M41" s="79"/>
      <c r="S41" s="54"/>
      <c r="Y41" s="54"/>
      <c r="AE41" s="54"/>
      <c r="AJ41" s="53"/>
      <c r="AK41" s="54"/>
    </row>
    <row r="42" spans="13:37" ht="12.75">
      <c r="M42" s="79"/>
      <c r="S42" s="54"/>
      <c r="Y42" s="54"/>
      <c r="AE42" s="54"/>
      <c r="AJ42" s="53"/>
      <c r="AK42" s="54"/>
    </row>
    <row r="43" spans="13:37" ht="12.75">
      <c r="M43" s="79"/>
      <c r="S43" s="54"/>
      <c r="Y43" s="54"/>
      <c r="AE43" s="54"/>
      <c r="AJ43" s="53"/>
      <c r="AK43" s="54"/>
    </row>
    <row r="44" spans="13:37" ht="12.75">
      <c r="M44" s="79"/>
      <c r="S44" s="54"/>
      <c r="Y44" s="54"/>
      <c r="AE44" s="54"/>
      <c r="AJ44" s="53"/>
      <c r="AK44" s="54"/>
    </row>
    <row r="45" spans="13:37" ht="12.75">
      <c r="M45" s="79"/>
      <c r="S45" s="54"/>
      <c r="Y45" s="54"/>
      <c r="AE45" s="54"/>
      <c r="AJ45" s="53"/>
      <c r="AK45" s="54"/>
    </row>
    <row r="46" spans="13:37" ht="12.75">
      <c r="M46" s="79"/>
      <c r="S46" s="54"/>
      <c r="Y46" s="54"/>
      <c r="AE46" s="54"/>
      <c r="AJ46" s="53"/>
      <c r="AK46" s="54"/>
    </row>
    <row r="47" spans="13:37" ht="12.75">
      <c r="M47" s="79"/>
      <c r="S47" s="54"/>
      <c r="Y47" s="54"/>
      <c r="AE47" s="54"/>
      <c r="AJ47" s="53"/>
      <c r="AK47" s="54"/>
    </row>
    <row r="48" spans="13:37" ht="12.75">
      <c r="M48" s="79"/>
      <c r="S48" s="54"/>
      <c r="Y48" s="54"/>
      <c r="AE48" s="54"/>
      <c r="AJ48" s="53"/>
      <c r="AK48" s="54"/>
    </row>
    <row r="49" spans="13:37" ht="12.75">
      <c r="M49" s="79"/>
      <c r="S49" s="54"/>
      <c r="Y49" s="54"/>
      <c r="AE49" s="54"/>
      <c r="AJ49" s="53"/>
      <c r="AK49" s="54"/>
    </row>
    <row r="50" spans="13:37" ht="12.75">
      <c r="M50" s="79"/>
      <c r="S50" s="54"/>
      <c r="Y50" s="54"/>
      <c r="AE50" s="54"/>
      <c r="AJ50" s="53"/>
      <c r="AK50" s="54"/>
    </row>
    <row r="51" spans="13:37" ht="12.75">
      <c r="M51" s="79"/>
      <c r="S51" s="54"/>
      <c r="Y51" s="54"/>
      <c r="AE51" s="54"/>
      <c r="AJ51" s="53"/>
      <c r="AK51" s="54"/>
    </row>
    <row r="52" spans="13:37" ht="12.75">
      <c r="M52" s="79"/>
      <c r="S52" s="54"/>
      <c r="Y52" s="54"/>
      <c r="AE52" s="54"/>
      <c r="AJ52" s="53"/>
      <c r="AK52" s="54"/>
    </row>
    <row r="53" spans="13:37" ht="12.75">
      <c r="M53" s="79"/>
      <c r="S53" s="54"/>
      <c r="Y53" s="54"/>
      <c r="AE53" s="54"/>
      <c r="AJ53" s="53"/>
      <c r="AK53" s="54"/>
    </row>
    <row r="54" spans="13:37" ht="12.75">
      <c r="M54" s="79"/>
      <c r="S54" s="54"/>
      <c r="Y54" s="54"/>
      <c r="AE54" s="54"/>
      <c r="AJ54" s="53"/>
      <c r="AK54" s="54"/>
    </row>
    <row r="55" spans="13:37" ht="12.75">
      <c r="M55" s="79"/>
      <c r="S55" s="54"/>
      <c r="Y55" s="54"/>
      <c r="AE55" s="54"/>
      <c r="AJ55" s="53"/>
      <c r="AK55" s="54"/>
    </row>
    <row r="56" spans="13:37" ht="12.75">
      <c r="M56" s="79"/>
      <c r="S56" s="54"/>
      <c r="Y56" s="54"/>
      <c r="AE56" s="54"/>
      <c r="AJ56" s="53"/>
      <c r="AK56" s="54"/>
    </row>
    <row r="57" spans="13:37" ht="12.75">
      <c r="M57" s="79"/>
      <c r="S57" s="54"/>
      <c r="Y57" s="54"/>
      <c r="AE57" s="54"/>
      <c r="AJ57" s="53"/>
      <c r="AK57" s="54"/>
    </row>
    <row r="58" spans="13:37" ht="12.75">
      <c r="M58" s="79"/>
      <c r="S58" s="54"/>
      <c r="Y58" s="54"/>
      <c r="AE58" s="54"/>
      <c r="AJ58" s="53"/>
      <c r="AK58" s="54"/>
    </row>
    <row r="59" spans="13:37" ht="12.75">
      <c r="M59" s="79"/>
      <c r="S59" s="54"/>
      <c r="Y59" s="54"/>
      <c r="AE59" s="54"/>
      <c r="AJ59" s="53"/>
      <c r="AK59" s="54"/>
    </row>
    <row r="60" spans="13:37" ht="12.75">
      <c r="M60" s="79"/>
      <c r="S60" s="54"/>
      <c r="Y60" s="54"/>
      <c r="AE60" s="54"/>
      <c r="AJ60" s="53"/>
      <c r="AK60" s="54"/>
    </row>
    <row r="61" spans="13:37" ht="12.75">
      <c r="M61" s="79"/>
      <c r="S61" s="54"/>
      <c r="Y61" s="54"/>
      <c r="AE61" s="54"/>
      <c r="AJ61" s="53"/>
      <c r="AK61" s="54"/>
    </row>
    <row r="62" spans="13:37" ht="12.75">
      <c r="M62" s="79"/>
      <c r="S62" s="54"/>
      <c r="Y62" s="54"/>
      <c r="AE62" s="54"/>
      <c r="AJ62" s="53"/>
      <c r="AK62" s="54"/>
    </row>
    <row r="63" spans="13:37" ht="12.75">
      <c r="M63" s="79"/>
      <c r="S63" s="54"/>
      <c r="Y63" s="54"/>
      <c r="AE63" s="54"/>
      <c r="AJ63" s="53"/>
      <c r="AK63" s="54"/>
    </row>
    <row r="64" spans="13:37" ht="12.75">
      <c r="M64" s="79"/>
      <c r="S64" s="54"/>
      <c r="Y64" s="54"/>
      <c r="AE64" s="54"/>
      <c r="AJ64" s="53"/>
      <c r="AK64" s="54"/>
    </row>
    <row r="65" spans="13:37" ht="12.75">
      <c r="M65" s="79"/>
      <c r="S65" s="54"/>
      <c r="Y65" s="54"/>
      <c r="AE65" s="54"/>
      <c r="AJ65" s="53"/>
      <c r="AK65" s="54"/>
    </row>
    <row r="66" spans="13:37" ht="12.75">
      <c r="M66" s="79"/>
      <c r="S66" s="54"/>
      <c r="Y66" s="54"/>
      <c r="AE66" s="54"/>
      <c r="AJ66" s="53"/>
      <c r="AK66" s="54"/>
    </row>
    <row r="67" spans="13:37" ht="12.75">
      <c r="M67" s="79"/>
      <c r="S67" s="54"/>
      <c r="Y67" s="54"/>
      <c r="AE67" s="54"/>
      <c r="AJ67" s="53"/>
      <c r="AK67" s="54"/>
    </row>
    <row r="68" spans="13:37" ht="12.75">
      <c r="M68" s="79"/>
      <c r="S68" s="54"/>
      <c r="Y68" s="54"/>
      <c r="AE68" s="54"/>
      <c r="AJ68" s="53"/>
      <c r="AK68" s="54"/>
    </row>
    <row r="69" spans="13:37" ht="12.75">
      <c r="M69" s="79"/>
      <c r="S69" s="54"/>
      <c r="Y69" s="54"/>
      <c r="AE69" s="54"/>
      <c r="AJ69" s="53"/>
      <c r="AK69" s="54"/>
    </row>
    <row r="70" spans="13:37" ht="12.75">
      <c r="M70" s="79"/>
      <c r="S70" s="54"/>
      <c r="Y70" s="54"/>
      <c r="AE70" s="54"/>
      <c r="AJ70" s="53"/>
      <c r="AK70" s="54"/>
    </row>
    <row r="71" spans="13:37" ht="12.75">
      <c r="M71" s="79"/>
      <c r="S71" s="54"/>
      <c r="Y71" s="54"/>
      <c r="AE71" s="54"/>
      <c r="AJ71" s="53"/>
      <c r="AK71" s="54"/>
    </row>
    <row r="72" spans="13:37" ht="12.75">
      <c r="M72" s="79"/>
      <c r="S72" s="54"/>
      <c r="Y72" s="54"/>
      <c r="AE72" s="54"/>
      <c r="AJ72" s="53"/>
      <c r="AK72" s="54"/>
    </row>
    <row r="73" spans="13:37" ht="12.75">
      <c r="M73" s="79"/>
      <c r="S73" s="54"/>
      <c r="Y73" s="54"/>
      <c r="AE73" s="54"/>
      <c r="AJ73" s="53"/>
      <c r="AK73" s="54"/>
    </row>
    <row r="74" spans="13:37" ht="12.75">
      <c r="M74" s="79"/>
      <c r="S74" s="54"/>
      <c r="Y74" s="54"/>
      <c r="AE74" s="54"/>
      <c r="AJ74" s="53"/>
      <c r="AK74" s="54"/>
    </row>
    <row r="75" spans="13:37" ht="12.75">
      <c r="M75" s="79"/>
      <c r="S75" s="54"/>
      <c r="Y75" s="54"/>
      <c r="AE75" s="54"/>
      <c r="AJ75" s="53"/>
      <c r="AK75" s="54"/>
    </row>
    <row r="76" spans="13:37" ht="12.75">
      <c r="M76" s="79"/>
      <c r="S76" s="54"/>
      <c r="Y76" s="54"/>
      <c r="AE76" s="54"/>
      <c r="AJ76" s="53"/>
      <c r="AK76" s="54"/>
    </row>
    <row r="77" spans="13:37" ht="12.75">
      <c r="M77" s="79"/>
      <c r="S77" s="54"/>
      <c r="Y77" s="54"/>
      <c r="AE77" s="54"/>
      <c r="AJ77" s="53"/>
      <c r="AK77" s="54"/>
    </row>
    <row r="78" spans="13:37" ht="12.75">
      <c r="M78" s="79"/>
      <c r="S78" s="54"/>
      <c r="Y78" s="54"/>
      <c r="AE78" s="54"/>
      <c r="AJ78" s="53"/>
      <c r="AK78" s="54"/>
    </row>
    <row r="79" spans="13:37" ht="12.75">
      <c r="M79" s="79"/>
      <c r="S79" s="54"/>
      <c r="Y79" s="54"/>
      <c r="AE79" s="54"/>
      <c r="AJ79" s="53"/>
      <c r="AK79" s="54"/>
    </row>
    <row r="80" spans="13:37" ht="12.75">
      <c r="M80" s="79"/>
      <c r="S80" s="54"/>
      <c r="Y80" s="54"/>
      <c r="AE80" s="54"/>
      <c r="AJ80" s="53"/>
      <c r="AK80" s="54"/>
    </row>
    <row r="81" spans="13:37" ht="12.75">
      <c r="M81" s="79"/>
      <c r="S81" s="54"/>
      <c r="Y81" s="54"/>
      <c r="AE81" s="54"/>
      <c r="AJ81" s="53"/>
      <c r="AK81" s="54"/>
    </row>
    <row r="82" spans="13:37" ht="12.75">
      <c r="M82" s="79"/>
      <c r="S82" s="54"/>
      <c r="Y82" s="54"/>
      <c r="AE82" s="54"/>
      <c r="AJ82" s="53"/>
      <c r="AK82" s="54"/>
    </row>
    <row r="83" spans="13:37" ht="12.75">
      <c r="M83" s="79"/>
      <c r="S83" s="54"/>
      <c r="Y83" s="54"/>
      <c r="AE83" s="54"/>
      <c r="AJ83" s="53"/>
      <c r="AK83" s="54"/>
    </row>
    <row r="84" spans="13:37" ht="12.75">
      <c r="M84" s="79"/>
      <c r="S84" s="54"/>
      <c r="Y84" s="54"/>
      <c r="AE84" s="54"/>
      <c r="AJ84" s="53"/>
      <c r="AK84" s="54"/>
    </row>
    <row r="85" spans="13:37" ht="12.75">
      <c r="M85" s="79"/>
      <c r="S85" s="54"/>
      <c r="Y85" s="54"/>
      <c r="AE85" s="54"/>
      <c r="AJ85" s="53"/>
      <c r="AK85" s="54"/>
    </row>
    <row r="86" spans="13:37" ht="12.75">
      <c r="M86" s="79"/>
      <c r="S86" s="54"/>
      <c r="Y86" s="54"/>
      <c r="AE86" s="54"/>
      <c r="AJ86" s="53"/>
      <c r="AK86" s="54"/>
    </row>
    <row r="87" spans="13:37" ht="12.75">
      <c r="M87" s="79"/>
      <c r="S87" s="54"/>
      <c r="Y87" s="54"/>
      <c r="AE87" s="54"/>
      <c r="AJ87" s="53"/>
      <c r="AK87" s="54"/>
    </row>
    <row r="88" spans="13:37" ht="12.75">
      <c r="M88" s="79"/>
      <c r="S88" s="54"/>
      <c r="Y88" s="54"/>
      <c r="AE88" s="54"/>
      <c r="AJ88" s="53"/>
      <c r="AK88" s="54"/>
    </row>
    <row r="89" spans="13:37" ht="12.75">
      <c r="M89" s="79"/>
      <c r="S89" s="54"/>
      <c r="Y89" s="54"/>
      <c r="AE89" s="54"/>
      <c r="AJ89" s="53"/>
      <c r="AK89" s="54"/>
    </row>
    <row r="90" spans="13:37" ht="12.75">
      <c r="M90" s="79"/>
      <c r="S90" s="54"/>
      <c r="Y90" s="54"/>
      <c r="AE90" s="54"/>
      <c r="AJ90" s="53"/>
      <c r="AK90" s="54"/>
    </row>
    <row r="91" spans="13:37" ht="12.75">
      <c r="M91" s="79"/>
      <c r="S91" s="54"/>
      <c r="Y91" s="54"/>
      <c r="AE91" s="54"/>
      <c r="AJ91" s="53"/>
      <c r="AK91" s="54"/>
    </row>
    <row r="92" spans="13:37" ht="12.75">
      <c r="M92" s="79"/>
      <c r="S92" s="54"/>
      <c r="Y92" s="54"/>
      <c r="AE92" s="54"/>
      <c r="AJ92" s="53"/>
      <c r="AK92" s="54"/>
    </row>
    <row r="93" spans="13:37" ht="12.75">
      <c r="M93" s="79"/>
      <c r="S93" s="54"/>
      <c r="Y93" s="54"/>
      <c r="AE93" s="54"/>
      <c r="AJ93" s="53"/>
      <c r="AK93" s="54"/>
    </row>
    <row r="94" spans="13:37" ht="12.75">
      <c r="M94" s="79"/>
      <c r="S94" s="54"/>
      <c r="Y94" s="54"/>
      <c r="AE94" s="54"/>
      <c r="AJ94" s="53"/>
      <c r="AK94" s="54"/>
    </row>
    <row r="95" spans="13:37" ht="12.75">
      <c r="M95" s="79"/>
      <c r="S95" s="54"/>
      <c r="Y95" s="54"/>
      <c r="AE95" s="54"/>
      <c r="AJ95" s="53"/>
      <c r="AK95" s="54"/>
    </row>
    <row r="96" spans="13:37" ht="12.75">
      <c r="M96" s="79"/>
      <c r="S96" s="54"/>
      <c r="Y96" s="54"/>
      <c r="AE96" s="54"/>
      <c r="AJ96" s="53"/>
      <c r="AK96" s="54"/>
    </row>
    <row r="97" spans="13:37" ht="12.75">
      <c r="M97" s="79"/>
      <c r="S97" s="54"/>
      <c r="Y97" s="54"/>
      <c r="AE97" s="54"/>
      <c r="AJ97" s="53"/>
      <c r="AK97" s="54"/>
    </row>
    <row r="98" spans="13:37" ht="12.75">
      <c r="M98" s="79"/>
      <c r="S98" s="54"/>
      <c r="Y98" s="54"/>
      <c r="AE98" s="54"/>
      <c r="AJ98" s="53"/>
      <c r="AK98" s="54"/>
    </row>
    <row r="99" spans="13:37" ht="12.75">
      <c r="M99" s="79"/>
      <c r="S99" s="54"/>
      <c r="Y99" s="54"/>
      <c r="AE99" s="54"/>
      <c r="AJ99" s="53"/>
      <c r="AK99" s="54"/>
    </row>
    <row r="100" spans="13:37" ht="12.75">
      <c r="M100" s="79"/>
      <c r="S100" s="54"/>
      <c r="Y100" s="54"/>
      <c r="AE100" s="54"/>
      <c r="AJ100" s="53"/>
      <c r="AK100" s="54"/>
    </row>
    <row r="101" spans="13:37" ht="12.75">
      <c r="M101" s="79"/>
      <c r="S101" s="54"/>
      <c r="Y101" s="54"/>
      <c r="AE101" s="54"/>
      <c r="AJ101" s="53"/>
      <c r="AK101" s="54"/>
    </row>
    <row r="102" spans="13:37" ht="12.75">
      <c r="M102" s="79"/>
      <c r="S102" s="54"/>
      <c r="Y102" s="54"/>
      <c r="AE102" s="54"/>
      <c r="AJ102" s="53"/>
      <c r="AK102" s="54"/>
    </row>
    <row r="103" spans="13:37" ht="12.75">
      <c r="M103" s="79"/>
      <c r="S103" s="54"/>
      <c r="Y103" s="54"/>
      <c r="AE103" s="54"/>
      <c r="AJ103" s="53"/>
      <c r="AK103" s="54"/>
    </row>
    <row r="104" spans="13:37" ht="12.75">
      <c r="M104" s="79"/>
      <c r="S104" s="54"/>
      <c r="Y104" s="54"/>
      <c r="AE104" s="54"/>
      <c r="AJ104" s="53"/>
      <c r="AK104" s="54"/>
    </row>
    <row r="105" spans="13:37" ht="12.75">
      <c r="M105" s="79"/>
      <c r="S105" s="54"/>
      <c r="Y105" s="54"/>
      <c r="AE105" s="54"/>
      <c r="AJ105" s="53"/>
      <c r="AK105" s="54"/>
    </row>
    <row r="106" spans="13:37" ht="12.75">
      <c r="M106" s="79"/>
      <c r="S106" s="54"/>
      <c r="Y106" s="54"/>
      <c r="AE106" s="54"/>
      <c r="AJ106" s="53"/>
      <c r="AK106" s="54"/>
    </row>
    <row r="107" spans="13:37" ht="12.75">
      <c r="M107" s="79"/>
      <c r="S107" s="54"/>
      <c r="Y107" s="54"/>
      <c r="AE107" s="54"/>
      <c r="AJ107" s="53"/>
      <c r="AK107" s="54"/>
    </row>
    <row r="108" spans="13:37" ht="12.75">
      <c r="M108" s="79"/>
      <c r="S108" s="54"/>
      <c r="Y108" s="54"/>
      <c r="AE108" s="54"/>
      <c r="AJ108" s="53"/>
      <c r="AK108" s="54"/>
    </row>
    <row r="109" spans="13:37" ht="12.75">
      <c r="M109" s="79"/>
      <c r="S109" s="54"/>
      <c r="Y109" s="54"/>
      <c r="AE109" s="54"/>
      <c r="AJ109" s="53"/>
      <c r="AK109" s="54"/>
    </row>
    <row r="110" spans="13:37" ht="12.75">
      <c r="M110" s="79"/>
      <c r="S110" s="54"/>
      <c r="Y110" s="54"/>
      <c r="AE110" s="54"/>
      <c r="AJ110" s="53"/>
      <c r="AK110" s="54"/>
    </row>
    <row r="111" spans="13:37" ht="12.75">
      <c r="M111" s="79"/>
      <c r="S111" s="54"/>
      <c r="Y111" s="54"/>
      <c r="AE111" s="54"/>
      <c r="AJ111" s="53"/>
      <c r="AK111" s="54"/>
    </row>
    <row r="112" spans="13:37" ht="12.75">
      <c r="M112" s="79"/>
      <c r="S112" s="54"/>
      <c r="Y112" s="54"/>
      <c r="AE112" s="54"/>
      <c r="AJ112" s="53"/>
      <c r="AK112" s="54"/>
    </row>
    <row r="113" spans="13:37" ht="12.75">
      <c r="M113" s="79"/>
      <c r="S113" s="54"/>
      <c r="Y113" s="54"/>
      <c r="AE113" s="54"/>
      <c r="AJ113" s="53"/>
      <c r="AK113" s="54"/>
    </row>
    <row r="114" spans="13:37" ht="12.75">
      <c r="M114" s="79"/>
      <c r="S114" s="54"/>
      <c r="Y114" s="54"/>
      <c r="AE114" s="54"/>
      <c r="AJ114" s="53"/>
      <c r="AK114" s="54"/>
    </row>
    <row r="115" spans="13:37" ht="12.75">
      <c r="M115" s="79"/>
      <c r="S115" s="54"/>
      <c r="Y115" s="54"/>
      <c r="AE115" s="54"/>
      <c r="AJ115" s="53"/>
      <c r="AK115" s="54"/>
    </row>
    <row r="116" spans="13:37" ht="12.75">
      <c r="M116" s="79"/>
      <c r="S116" s="54"/>
      <c r="Y116" s="54"/>
      <c r="AE116" s="54"/>
      <c r="AJ116" s="53"/>
      <c r="AK116" s="54"/>
    </row>
    <row r="117" spans="13:37" ht="12.75">
      <c r="M117" s="79"/>
      <c r="S117" s="54"/>
      <c r="Y117" s="54"/>
      <c r="AE117" s="54"/>
      <c r="AJ117" s="53"/>
      <c r="AK117" s="54"/>
    </row>
    <row r="118" spans="13:37" ht="12.75">
      <c r="M118" s="79"/>
      <c r="S118" s="54"/>
      <c r="Y118" s="54"/>
      <c r="AE118" s="54"/>
      <c r="AJ118" s="53"/>
      <c r="AK118" s="54"/>
    </row>
    <row r="119" spans="13:37" ht="12.75">
      <c r="M119" s="79"/>
      <c r="S119" s="54"/>
      <c r="Y119" s="54"/>
      <c r="AE119" s="54"/>
      <c r="AJ119" s="53"/>
      <c r="AK119" s="54"/>
    </row>
    <row r="120" spans="13:37" ht="12.75">
      <c r="M120" s="79"/>
      <c r="S120" s="54"/>
      <c r="Y120" s="54"/>
      <c r="AE120" s="54"/>
      <c r="AJ120" s="53"/>
      <c r="AK120" s="54"/>
    </row>
    <row r="121" spans="13:37" ht="12.75">
      <c r="M121" s="79"/>
      <c r="S121" s="54"/>
      <c r="Y121" s="54"/>
      <c r="AE121" s="54"/>
      <c r="AJ121" s="53"/>
      <c r="AK121" s="54"/>
    </row>
    <row r="122" spans="13:37" ht="12.75">
      <c r="M122" s="79"/>
      <c r="S122" s="54"/>
      <c r="Y122" s="54"/>
      <c r="AE122" s="54"/>
      <c r="AJ122" s="53"/>
      <c r="AK122" s="54"/>
    </row>
    <row r="123" spans="13:37" ht="12.75">
      <c r="M123" s="79"/>
      <c r="S123" s="54"/>
      <c r="Y123" s="54"/>
      <c r="AE123" s="54"/>
      <c r="AJ123" s="53"/>
      <c r="AK123" s="54"/>
    </row>
    <row r="124" spans="13:37" ht="12.75">
      <c r="M124" s="79"/>
      <c r="S124" s="54"/>
      <c r="Y124" s="54"/>
      <c r="AE124" s="54"/>
      <c r="AJ124" s="53"/>
      <c r="AK124" s="54"/>
    </row>
    <row r="125" spans="13:37" ht="12.75">
      <c r="M125" s="79"/>
      <c r="S125" s="54"/>
      <c r="Y125" s="54"/>
      <c r="AE125" s="54"/>
      <c r="AJ125" s="53"/>
      <c r="AK125" s="54"/>
    </row>
    <row r="126" spans="13:37" ht="12.75">
      <c r="M126" s="79"/>
      <c r="S126" s="54"/>
      <c r="Y126" s="54"/>
      <c r="AE126" s="54"/>
      <c r="AJ126" s="53"/>
      <c r="AK126" s="54"/>
    </row>
    <row r="127" spans="13:37" ht="12.75">
      <c r="M127" s="79"/>
      <c r="S127" s="54"/>
      <c r="Y127" s="54"/>
      <c r="AE127" s="54"/>
      <c r="AJ127" s="53"/>
      <c r="AK127" s="54"/>
    </row>
    <row r="128" spans="13:37" ht="12.75">
      <c r="M128" s="79"/>
      <c r="S128" s="54"/>
      <c r="Y128" s="54"/>
      <c r="AE128" s="54"/>
      <c r="AJ128" s="53"/>
      <c r="AK128" s="54"/>
    </row>
    <row r="129" spans="13:37" ht="12.75">
      <c r="M129" s="79"/>
      <c r="S129" s="54"/>
      <c r="Y129" s="54"/>
      <c r="AE129" s="54"/>
      <c r="AJ129" s="53"/>
      <c r="AK129" s="54"/>
    </row>
    <row r="130" spans="13:37" ht="12.75">
      <c r="M130" s="79"/>
      <c r="S130" s="54"/>
      <c r="Y130" s="54"/>
      <c r="AE130" s="54"/>
      <c r="AJ130" s="53"/>
      <c r="AK130" s="54"/>
    </row>
    <row r="131" spans="13:37" ht="12.75">
      <c r="M131" s="79"/>
      <c r="S131" s="54"/>
      <c r="Y131" s="54"/>
      <c r="AE131" s="54"/>
      <c r="AJ131" s="53"/>
      <c r="AK131" s="54"/>
    </row>
    <row r="132" spans="13:37" ht="12.75">
      <c r="M132" s="79"/>
      <c r="S132" s="54"/>
      <c r="Y132" s="54"/>
      <c r="AE132" s="54"/>
      <c r="AJ132" s="53"/>
      <c r="AK132" s="54"/>
    </row>
    <row r="133" spans="13:37" ht="12.75">
      <c r="M133" s="79"/>
      <c r="S133" s="54"/>
      <c r="Y133" s="54"/>
      <c r="AE133" s="54"/>
      <c r="AJ133" s="53"/>
      <c r="AK133" s="54"/>
    </row>
    <row r="134" spans="13:37" ht="12.75">
      <c r="M134" s="79"/>
      <c r="S134" s="54"/>
      <c r="Y134" s="54"/>
      <c r="AE134" s="54"/>
      <c r="AJ134" s="53"/>
      <c r="AK134" s="54"/>
    </row>
    <row r="135" spans="13:37" ht="12.75">
      <c r="M135" s="79"/>
      <c r="S135" s="54"/>
      <c r="Y135" s="54"/>
      <c r="AE135" s="54"/>
      <c r="AJ135" s="53"/>
      <c r="AK135" s="54"/>
    </row>
    <row r="136" spans="13:37" ht="12.75">
      <c r="M136" s="79"/>
      <c r="S136" s="54"/>
      <c r="Y136" s="54"/>
      <c r="AE136" s="54"/>
      <c r="AJ136" s="53"/>
      <c r="AK136" s="54"/>
    </row>
    <row r="137" spans="13:37" ht="12.75">
      <c r="M137" s="79"/>
      <c r="S137" s="54"/>
      <c r="Y137" s="54"/>
      <c r="AE137" s="54"/>
      <c r="AJ137" s="53"/>
      <c r="AK137" s="54"/>
    </row>
    <row r="138" spans="13:37" ht="12.75">
      <c r="M138" s="79"/>
      <c r="S138" s="54"/>
      <c r="Y138" s="54"/>
      <c r="AE138" s="54"/>
      <c r="AJ138" s="53"/>
      <c r="AK138" s="54"/>
    </row>
    <row r="139" spans="13:37" ht="12.75">
      <c r="M139" s="79"/>
      <c r="S139" s="54"/>
      <c r="Y139" s="54"/>
      <c r="AE139" s="54"/>
      <c r="AJ139" s="53"/>
      <c r="AK139" s="54"/>
    </row>
    <row r="140" spans="13:37" ht="12.75">
      <c r="M140" s="79"/>
      <c r="S140" s="54"/>
      <c r="Y140" s="54"/>
      <c r="AE140" s="54"/>
      <c r="AJ140" s="53"/>
      <c r="AK140" s="54"/>
    </row>
    <row r="141" spans="13:37" ht="12.75">
      <c r="M141" s="79"/>
      <c r="S141" s="54"/>
      <c r="Y141" s="54"/>
      <c r="AE141" s="54"/>
      <c r="AJ141" s="53"/>
      <c r="AK141" s="54"/>
    </row>
    <row r="142" spans="13:37" ht="12.75">
      <c r="M142" s="79"/>
      <c r="S142" s="54"/>
      <c r="Y142" s="54"/>
      <c r="AE142" s="54"/>
      <c r="AJ142" s="53"/>
      <c r="AK142" s="54"/>
    </row>
    <row r="143" spans="13:37" ht="12.75">
      <c r="M143" s="79"/>
      <c r="S143" s="54"/>
      <c r="Y143" s="54"/>
      <c r="AE143" s="54"/>
      <c r="AJ143" s="53"/>
      <c r="AK143" s="54"/>
    </row>
    <row r="144" spans="13:37" ht="12.75">
      <c r="M144" s="79"/>
      <c r="S144" s="54"/>
      <c r="Y144" s="54"/>
      <c r="AE144" s="54"/>
      <c r="AJ144" s="53"/>
      <c r="AK144" s="54"/>
    </row>
    <row r="145" spans="13:37" ht="12.75">
      <c r="M145" s="79"/>
      <c r="S145" s="54"/>
      <c r="Y145" s="54"/>
      <c r="AE145" s="54"/>
      <c r="AJ145" s="53"/>
      <c r="AK145" s="54"/>
    </row>
    <row r="146" spans="13:37" ht="12.75">
      <c r="M146" s="79"/>
      <c r="S146" s="54"/>
      <c r="Y146" s="54"/>
      <c r="AE146" s="54"/>
      <c r="AJ146" s="53"/>
      <c r="AK146" s="54"/>
    </row>
    <row r="147" spans="13:37" ht="12.75">
      <c r="M147" s="79"/>
      <c r="S147" s="54"/>
      <c r="Y147" s="54"/>
      <c r="AE147" s="54"/>
      <c r="AJ147" s="53"/>
      <c r="AK147" s="54"/>
    </row>
    <row r="148" spans="13:37" ht="12.75">
      <c r="M148" s="79"/>
      <c r="S148" s="54"/>
      <c r="Y148" s="54"/>
      <c r="AE148" s="54"/>
      <c r="AJ148" s="53"/>
      <c r="AK148" s="54"/>
    </row>
    <row r="149" spans="13:37" ht="12.75">
      <c r="M149" s="79"/>
      <c r="S149" s="54"/>
      <c r="Y149" s="54"/>
      <c r="AE149" s="54"/>
      <c r="AJ149" s="53"/>
      <c r="AK149" s="54"/>
    </row>
    <row r="150" spans="13:37" ht="12.75">
      <c r="M150" s="79"/>
      <c r="S150" s="54"/>
      <c r="Y150" s="54"/>
      <c r="AE150" s="54"/>
      <c r="AJ150" s="53"/>
      <c r="AK150" s="54"/>
    </row>
    <row r="151" spans="13:37" ht="12.75">
      <c r="M151" s="79"/>
      <c r="S151" s="54"/>
      <c r="Y151" s="54"/>
      <c r="AE151" s="54"/>
      <c r="AJ151" s="53"/>
      <c r="AK151" s="54"/>
    </row>
  </sheetData>
  <sheetProtection/>
  <autoFilter ref="A4:FP30">
    <sortState ref="A5:FP151">
      <sortCondition descending="1" sortBy="value" ref="I5:I151"/>
    </sortState>
  </autoFilter>
  <mergeCells count="20"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AW2:AY2"/>
    <mergeCell ref="BO2:BQ2"/>
    <mergeCell ref="AZ2:BB2"/>
    <mergeCell ref="BC2:BE2"/>
    <mergeCell ref="BF2:BH2"/>
    <mergeCell ref="BI2:BK2"/>
    <mergeCell ref="BL2:BN2"/>
  </mergeCells>
  <conditionalFormatting sqref="J5 P5">
    <cfRule type="expression" priority="3328" dxfId="12">
      <formula>IF(Ranglijst!#REF!="N",TRUE,FALSE)</formula>
    </cfRule>
  </conditionalFormatting>
  <conditionalFormatting sqref="J5:J30">
    <cfRule type="expression" priority="1603" dxfId="12">
      <formula>IF(Ranglijst!#REF!="N",TRUE,FALSE)</formula>
    </cfRule>
  </conditionalFormatting>
  <conditionalFormatting sqref="P5:P30">
    <cfRule type="expression" priority="13" dxfId="12">
      <formula>IF(Ranglijst!#REF!="N",TRUE,FALSE)</formula>
    </cfRule>
  </conditionalFormatting>
  <conditionalFormatting sqref="S5:S30">
    <cfRule type="expression" priority="1" dxfId="12">
      <formula>IF(Ranglijst!#REF!="N",TRUE,FALSE)</formula>
    </cfRule>
  </conditionalFormatting>
  <conditionalFormatting sqref="V5:V30">
    <cfRule type="expression" priority="11" dxfId="12">
      <formula>IF(Ranglijst!#REF!="N",TRUE,FALSE)</formula>
    </cfRule>
  </conditionalFormatting>
  <conditionalFormatting sqref="Y5:Y30 M5:M30 AB5:AB30 AE5:AE30 AK5:AK30 AQ5:AQ30 AW5:AW30 AL6">
    <cfRule type="expression" priority="779" dxfId="12">
      <formula>IF(Ranglijst!#REF!="N",TRUE,FALSE)</formula>
    </cfRule>
  </conditionalFormatting>
  <conditionalFormatting sqref="AH5:AH30">
    <cfRule type="expression" priority="9" dxfId="12">
      <formula>IF(Ranglijst!#REF!="N",TRUE,FALSE)</formula>
    </cfRule>
  </conditionalFormatting>
  <conditionalFormatting sqref="AN5:AN30">
    <cfRule type="expression" priority="7" dxfId="12">
      <formula>IF(Ranglijst!#REF!="N",TRUE,FALSE)</formula>
    </cfRule>
  </conditionalFormatting>
  <conditionalFormatting sqref="AT5:AT30">
    <cfRule type="expression" priority="5" dxfId="12">
      <formula>IF(Ranglijst!#REF!="N",TRUE,FALSE)</formula>
    </cfRule>
  </conditionalFormatting>
  <conditionalFormatting sqref="AZ5:AZ30">
    <cfRule type="expression" priority="3" dxfId="12">
      <formula>IF(Ranglijst!#REF!="N",TRUE,FALSE)</formula>
    </cfRule>
  </conditionalFormatting>
  <conditionalFormatting sqref="BC5:BC30 BF5:BF30 BI5:BI30 BL5:BL30 BO5:BO30">
    <cfRule type="expression" priority="46" dxfId="12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dcterms:created xsi:type="dcterms:W3CDTF">1997-08-28T11:48:36Z</dcterms:created>
  <dcterms:modified xsi:type="dcterms:W3CDTF">2024-02-17T10:12:59Z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